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64C52C7-14CF-4CBD-AE07-14CE16619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ERIALE DI PULIZIA 2023-2024" sheetId="1" r:id="rId1"/>
    <sheet name="Foglio1" sheetId="2" r:id="rId2"/>
    <sheet name="Foglio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N24" i="1"/>
  <c r="P24" i="1" s="1"/>
  <c r="Q24" i="1" s="1"/>
  <c r="N23" i="1"/>
  <c r="Q22" i="1"/>
  <c r="O22" i="1"/>
  <c r="Q21" i="1"/>
  <c r="O21" i="1"/>
  <c r="N22" i="1"/>
  <c r="N21" i="1"/>
  <c r="Q19" i="1"/>
  <c r="N20" i="1"/>
  <c r="O19" i="1"/>
  <c r="N19" i="1"/>
  <c r="N18" i="1"/>
  <c r="P18" i="1" s="1"/>
  <c r="N12" i="1"/>
  <c r="P12" i="1" s="1"/>
  <c r="L9" i="1"/>
  <c r="N9" i="1" s="1"/>
  <c r="L10" i="1"/>
  <c r="N10" i="1" s="1"/>
  <c r="P10" i="1" s="1"/>
  <c r="L11" i="1"/>
  <c r="N11" i="1" s="1"/>
  <c r="P11" i="1" s="1"/>
  <c r="L12" i="1"/>
  <c r="L13" i="1"/>
  <c r="N13" i="1" s="1"/>
  <c r="P13" i="1" s="1"/>
  <c r="Q13" i="1" s="1"/>
  <c r="L14" i="1"/>
  <c r="N14" i="1" s="1"/>
  <c r="P14" i="1" s="1"/>
  <c r="L15" i="1"/>
  <c r="N15" i="1" s="1"/>
  <c r="L16" i="1"/>
  <c r="N16" i="1" s="1"/>
  <c r="P16" i="1" s="1"/>
  <c r="Q16" i="1" s="1"/>
  <c r="L17" i="1"/>
  <c r="N17" i="1" s="1"/>
  <c r="P17" i="1" s="1"/>
  <c r="L18" i="1"/>
  <c r="L19" i="1"/>
  <c r="L20" i="1"/>
  <c r="P20" i="1"/>
  <c r="L21" i="1"/>
  <c r="L22" i="1"/>
  <c r="L23" i="1"/>
  <c r="P23" i="1"/>
  <c r="L24" i="1"/>
  <c r="P15" i="1" l="1"/>
  <c r="Q15" i="1" s="1"/>
  <c r="Q12" i="1"/>
  <c r="Q10" i="1"/>
  <c r="Q18" i="1"/>
  <c r="P9" i="1"/>
  <c r="Q23" i="1"/>
  <c r="Q20" i="1"/>
  <c r="Q17" i="1"/>
  <c r="Q14" i="1"/>
  <c r="Q11" i="1"/>
  <c r="Q25" i="1" s="1"/>
  <c r="N25" i="1"/>
  <c r="P25" i="1" l="1"/>
  <c r="Q9" i="1"/>
</calcChain>
</file>

<file path=xl/sharedStrings.xml><?xml version="1.0" encoding="utf-8"?>
<sst xmlns="http://schemas.openxmlformats.org/spreadsheetml/2006/main" count="83" uniqueCount="69">
  <si>
    <t>DESCRIZIONE DELLA MERCE</t>
  </si>
  <si>
    <t>Prezzo Unitario</t>
  </si>
  <si>
    <t>Importo Totale</t>
  </si>
  <si>
    <t>Importo TOTALE</t>
  </si>
  <si>
    <t xml:space="preserve">                                     TOTALE</t>
  </si>
  <si>
    <t>IL DIRIGENTE SCOLASTICO</t>
  </si>
  <si>
    <t>Prof.ssa Monica Grabioli</t>
  </si>
  <si>
    <t xml:space="preserve"> </t>
  </si>
  <si>
    <t>BOBINA CARTA</t>
  </si>
  <si>
    <t>INFANZIA COLLI</t>
  </si>
  <si>
    <t>INFANZIA OFFIDA</t>
  </si>
  <si>
    <t>INFANZIA APPIGNANO</t>
  </si>
  <si>
    <t>PRIMARIA APPIGNANO</t>
  </si>
  <si>
    <t>PRIMARIA OFFIDA</t>
  </si>
  <si>
    <t>SECONDARIA OFFIDA</t>
  </si>
  <si>
    <t>SECONADIA APPIGNANO</t>
  </si>
  <si>
    <t>PRIMARIA COLLI</t>
  </si>
  <si>
    <t>PRIMARIA VSA</t>
  </si>
  <si>
    <t>INFANZIA VSA</t>
  </si>
  <si>
    <t>TOTALE</t>
  </si>
  <si>
    <t>IVA 22%</t>
  </si>
  <si>
    <t xml:space="preserve">  </t>
  </si>
  <si>
    <t>GUANTI NITRILE M imballo 10 confezioni</t>
  </si>
  <si>
    <t>DETERSIVO LAVATRICE KG20</t>
  </si>
  <si>
    <t>DEINK 5KG 6 CONF</t>
  </si>
  <si>
    <t>CANDEGGINA lt.5 conf . Da 4 fl.</t>
  </si>
  <si>
    <r>
      <rPr>
        <sz val="8"/>
        <rFont val="Arial"/>
        <family val="2"/>
      </rPr>
      <t>VELINE (PANNI IMPREGNATI)</t>
    </r>
    <r>
      <rPr>
        <sz val="10"/>
        <rFont val="Arial"/>
        <family val="2"/>
      </rPr>
      <t>30X60 CART. 20CONF</t>
    </r>
  </si>
  <si>
    <t>SAPONE MANI 5LT IGIENIC CONF. DA 4</t>
  </si>
  <si>
    <t>GUANTI NITRILE L CONF. 10 PEZZI</t>
  </si>
  <si>
    <t>DETERGENTE BADEN BAGNO 750ml con.12</t>
  </si>
  <si>
    <t>PANNI MICROFIBRA XXL conf 5</t>
  </si>
  <si>
    <t>DETER. PAVIMENTI LT. 5 SANY IGIENIC con. 4</t>
  </si>
  <si>
    <t>ALCOOL 5 lt. Conf. 4</t>
  </si>
  <si>
    <t>WC NET (DISINCROSTANTE) 750ml conf.12</t>
  </si>
  <si>
    <t>ASCIUGAMANI PIEGATI 15 conf</t>
  </si>
  <si>
    <t>GUANTI NITRILE XL imballo 10 confezioni</t>
  </si>
  <si>
    <t>CARTA IGIENICA CONF 12 DA 10ROT.</t>
  </si>
  <si>
    <t>CONSEGNA PLESSO APPIGNANO IN VIA CIRCONVALLAZIONE CAROSI 12.</t>
  </si>
  <si>
    <t>APPIGNANO VIA CIRCONVALLAZIONE CAROSI 12</t>
  </si>
  <si>
    <t>CONSEGNA PLESSO COLLI  VIA DEL PARTIGIANO N.2</t>
  </si>
  <si>
    <t>CONSEGNA INFANZIA OFFIDA VIA BARONCELLI</t>
  </si>
  <si>
    <t>CONSEGNA SECONDARIA E PRIMARIA OFFIDA VIA CIABATTONI</t>
  </si>
  <si>
    <t>CONSEGNA VSA via monte Cartria n. 34</t>
  </si>
  <si>
    <t>QUANTITA' TOTALI</t>
  </si>
  <si>
    <t>PREZZO UNITARIO</t>
  </si>
  <si>
    <t>IMPONIBILE</t>
  </si>
  <si>
    <t>MATERIALE DI PULIZIA 2023/2024</t>
  </si>
  <si>
    <t>ISTITUTO COMPRENSIVO "FALCONE e BORSELLINO"
Via Monte Catria, 34
63100 ASCOLI PICENO</t>
  </si>
  <si>
    <t>firma autografa sostituita da indicazioni a mezzo stampa,</t>
  </si>
  <si>
    <t>ai sensi dell'art. 3, comma 2, del d.lgs. n. 39/1993</t>
  </si>
  <si>
    <t>prezzo a rotolo</t>
  </si>
  <si>
    <t>confezione da 2 rotoli</t>
  </si>
  <si>
    <t>prezzo a cf. 10 rotoli</t>
  </si>
  <si>
    <t>balla da 12 confezioni</t>
  </si>
  <si>
    <t>prezzo a tanica 5 kg</t>
  </si>
  <si>
    <t>prezzo a flacone 700 ml</t>
  </si>
  <si>
    <t>cartone da 12 flaconi</t>
  </si>
  <si>
    <t>prezzo a confezione 50 pz</t>
  </si>
  <si>
    <t>cartone da 20 confezioni</t>
  </si>
  <si>
    <t>prezzo a pezzo</t>
  </si>
  <si>
    <t>prezzo a sacco da 20 kg</t>
  </si>
  <si>
    <t>cartone da 4 taniche</t>
  </si>
  <si>
    <t>prezzo a cartone (210 pz x 15 cf)</t>
  </si>
  <si>
    <t>prezzo a flacone 750 ml</t>
  </si>
  <si>
    <t>prezzo a confezione 100 pz</t>
  </si>
  <si>
    <t>cartone da 10 confezioni</t>
  </si>
  <si>
    <t>iva 5%</t>
  </si>
  <si>
    <t>cartone da 6 taniche</t>
  </si>
  <si>
    <t>IVA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</si>
</sst>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textRotation="90"/>
    </xf>
    <xf numFmtId="0" fontId="2" fillId="4" borderId="9" xfId="0" applyFont="1" applyFill="1" applyBorder="1" applyAlignment="1">
      <alignment horizontal="center" vertical="center" textRotation="90"/>
    </xf>
    <xf numFmtId="0" fontId="2" fillId="4" borderId="16" xfId="0" applyFont="1" applyFill="1" applyBorder="1" applyAlignment="1">
      <alignment horizontal="center" vertical="center" textRotation="90"/>
    </xf>
    <xf numFmtId="1" fontId="4" fillId="4" borderId="0" xfId="0" applyNumberFormat="1" applyFont="1" applyFill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4" fillId="4" borderId="22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1" fillId="0" borderId="2" xfId="0" applyFont="1" applyBorder="1"/>
    <xf numFmtId="4" fontId="8" fillId="2" borderId="18" xfId="0" applyNumberFormat="1" applyFont="1" applyFill="1" applyBorder="1" applyAlignment="1">
      <alignment horizontal="center" vertical="center"/>
    </xf>
    <xf numFmtId="0" fontId="1" fillId="6" borderId="0" xfId="0" applyFont="1" applyFill="1"/>
    <xf numFmtId="0" fontId="4" fillId="7" borderId="9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1" fontId="4" fillId="4" borderId="18" xfId="0" applyNumberFormat="1" applyFont="1" applyFill="1" applyBorder="1" applyAlignment="1">
      <alignment horizontal="center" vertical="center" wrapText="1"/>
    </xf>
    <xf numFmtId="1" fontId="4" fillId="3" borderId="18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1" fontId="4" fillId="4" borderId="18" xfId="0" applyNumberFormat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1" fillId="0" borderId="15" xfId="0" applyFont="1" applyBorder="1"/>
    <xf numFmtId="1" fontId="4" fillId="5" borderId="2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1" fontId="4" fillId="8" borderId="2" xfId="0" applyNumberFormat="1" applyFont="1" applyFill="1" applyBorder="1" applyAlignment="1">
      <alignment horizontal="center" vertical="center" wrapText="1"/>
    </xf>
    <xf numFmtId="1" fontId="4" fillId="9" borderId="2" xfId="0" applyNumberFormat="1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textRotation="90"/>
    </xf>
    <xf numFmtId="0" fontId="12" fillId="4" borderId="12" xfId="0" applyFont="1" applyFill="1" applyBorder="1" applyAlignment="1">
      <alignment horizontal="center" vertical="center" textRotation="90"/>
    </xf>
    <xf numFmtId="0" fontId="12" fillId="4" borderId="18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2" fillId="5" borderId="12" xfId="0" applyFont="1" applyFill="1" applyBorder="1" applyAlignment="1">
      <alignment horizontal="center" vertical="center" textRotation="90"/>
    </xf>
    <xf numFmtId="0" fontId="2" fillId="5" borderId="18" xfId="0" applyFont="1" applyFill="1" applyBorder="1" applyAlignment="1">
      <alignment horizontal="center" vertical="center" textRotation="90"/>
    </xf>
    <xf numFmtId="0" fontId="7" fillId="2" borderId="20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2" borderId="20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textRotation="90"/>
    </xf>
    <xf numFmtId="0" fontId="10" fillId="3" borderId="13" xfId="0" applyFont="1" applyFill="1" applyBorder="1" applyAlignment="1">
      <alignment horizontal="center" vertical="center" textRotation="90"/>
    </xf>
    <xf numFmtId="0" fontId="10" fillId="3" borderId="17" xfId="0" applyFont="1" applyFill="1" applyBorder="1" applyAlignment="1">
      <alignment horizontal="center" vertical="center" textRotation="90"/>
    </xf>
    <xf numFmtId="0" fontId="10" fillId="4" borderId="3" xfId="0" applyFont="1" applyFill="1" applyBorder="1" applyAlignment="1">
      <alignment horizontal="center" vertical="center" textRotation="90"/>
    </xf>
    <xf numFmtId="0" fontId="10" fillId="4" borderId="12" xfId="0" applyFont="1" applyFill="1" applyBorder="1" applyAlignment="1">
      <alignment horizontal="center" vertical="center" textRotation="90"/>
    </xf>
    <xf numFmtId="0" fontId="10" fillId="4" borderId="18" xfId="0" applyFont="1" applyFill="1" applyBorder="1" applyAlignment="1">
      <alignment horizontal="center" vertical="center" textRotation="90"/>
    </xf>
    <xf numFmtId="0" fontId="9" fillId="0" borderId="5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center" vertical="center" textRotation="90"/>
    </xf>
    <xf numFmtId="0" fontId="11" fillId="5" borderId="14" xfId="0" applyFont="1" applyFill="1" applyBorder="1" applyAlignment="1">
      <alignment horizontal="center" vertical="center" textRotation="90"/>
    </xf>
    <xf numFmtId="0" fontId="11" fillId="5" borderId="19" xfId="0" applyFont="1" applyFill="1" applyBorder="1" applyAlignment="1">
      <alignment horizontal="center" vertical="center" textRotation="90"/>
    </xf>
    <xf numFmtId="0" fontId="11" fillId="3" borderId="10" xfId="0" applyFont="1" applyFill="1" applyBorder="1" applyAlignment="1">
      <alignment horizontal="center" vertical="center" textRotation="90"/>
    </xf>
    <xf numFmtId="0" fontId="11" fillId="3" borderId="13" xfId="0" applyFont="1" applyFill="1" applyBorder="1" applyAlignment="1">
      <alignment horizontal="center" vertical="center" textRotation="90"/>
    </xf>
    <xf numFmtId="0" fontId="11" fillId="3" borderId="17" xfId="0" applyFont="1" applyFill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center" textRotation="90"/>
    </xf>
    <xf numFmtId="0" fontId="10" fillId="4" borderId="14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9" fontId="2" fillId="2" borderId="3" xfId="0" applyNumberFormat="1" applyFont="1" applyFill="1" applyBorder="1" applyAlignment="1">
      <alignment horizontal="center" vertical="center" wrapText="1"/>
    </xf>
    <xf numFmtId="9" fontId="2" fillId="2" borderId="12" xfId="0" applyNumberFormat="1" applyFont="1" applyFill="1" applyBorder="1" applyAlignment="1">
      <alignment horizontal="center" vertical="center" wrapText="1"/>
    </xf>
    <xf numFmtId="9" fontId="2" fillId="2" borderId="18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7"/>
  <sheetViews>
    <sheetView tabSelected="1" topLeftCell="A8" workbookViewId="0">
      <selection activeCell="L9" sqref="L9"/>
    </sheetView>
  </sheetViews>
  <sheetFormatPr defaultRowHeight="15" x14ac:dyDescent="0.25"/>
  <cols>
    <col min="1" max="1" width="41.28515625" style="1" customWidth="1"/>
    <col min="2" max="2" width="6.42578125" style="1" customWidth="1"/>
    <col min="3" max="3" width="5.140625" style="1" customWidth="1"/>
    <col min="4" max="4" width="6.5703125" style="1" customWidth="1"/>
    <col min="5" max="5" width="5.5703125" style="1" customWidth="1"/>
    <col min="6" max="7" width="6.5703125" style="1" customWidth="1"/>
    <col min="8" max="9" width="6.140625" style="1" customWidth="1"/>
    <col min="10" max="11" width="6" style="1" customWidth="1"/>
    <col min="12" max="12" width="10.85546875" style="1" customWidth="1"/>
    <col min="13" max="13" width="11.5703125" style="1" customWidth="1"/>
    <col min="14" max="15" width="11.85546875" style="1" customWidth="1"/>
    <col min="16" max="16" width="10.140625" style="1" customWidth="1"/>
    <col min="17" max="17" width="11.7109375" style="1" bestFit="1" customWidth="1"/>
    <col min="18" max="18" width="29.140625" style="1" bestFit="1" customWidth="1"/>
    <col min="19" max="19" width="22.85546875" style="1" bestFit="1" customWidth="1"/>
    <col min="20" max="256" width="9.140625" style="1"/>
    <col min="257" max="257" width="7.7109375" style="1" customWidth="1"/>
    <col min="258" max="258" width="8.85546875" style="1" customWidth="1"/>
    <col min="259" max="259" width="7.85546875" style="1" customWidth="1"/>
    <col min="260" max="260" width="41.28515625" style="1" customWidth="1"/>
    <col min="261" max="261" width="4" style="1" customWidth="1"/>
    <col min="262" max="262" width="3.85546875" style="1" customWidth="1"/>
    <col min="263" max="268" width="4.140625" style="1" customWidth="1"/>
    <col min="269" max="269" width="5.140625" style="1" bestFit="1" customWidth="1"/>
    <col min="270" max="270" width="8.42578125" style="1" customWidth="1"/>
    <col min="271" max="271" width="10.42578125" style="1" customWidth="1"/>
    <col min="272" max="272" width="8.7109375" style="1" customWidth="1"/>
    <col min="273" max="273" width="10.42578125" style="1" bestFit="1" customWidth="1"/>
    <col min="274" max="274" width="10.42578125" style="1" customWidth="1"/>
    <col min="275" max="512" width="9.140625" style="1"/>
    <col min="513" max="513" width="7.7109375" style="1" customWidth="1"/>
    <col min="514" max="514" width="8.85546875" style="1" customWidth="1"/>
    <col min="515" max="515" width="7.85546875" style="1" customWidth="1"/>
    <col min="516" max="516" width="41.28515625" style="1" customWidth="1"/>
    <col min="517" max="517" width="4" style="1" customWidth="1"/>
    <col min="518" max="518" width="3.85546875" style="1" customWidth="1"/>
    <col min="519" max="524" width="4.140625" style="1" customWidth="1"/>
    <col min="525" max="525" width="5.140625" style="1" bestFit="1" customWidth="1"/>
    <col min="526" max="526" width="8.42578125" style="1" customWidth="1"/>
    <col min="527" max="527" width="10.42578125" style="1" customWidth="1"/>
    <col min="528" max="528" width="8.7109375" style="1" customWidth="1"/>
    <col min="529" max="529" width="10.42578125" style="1" bestFit="1" customWidth="1"/>
    <col min="530" max="530" width="10.42578125" style="1" customWidth="1"/>
    <col min="531" max="768" width="9.140625" style="1"/>
    <col min="769" max="769" width="7.7109375" style="1" customWidth="1"/>
    <col min="770" max="770" width="8.85546875" style="1" customWidth="1"/>
    <col min="771" max="771" width="7.85546875" style="1" customWidth="1"/>
    <col min="772" max="772" width="41.28515625" style="1" customWidth="1"/>
    <col min="773" max="773" width="4" style="1" customWidth="1"/>
    <col min="774" max="774" width="3.85546875" style="1" customWidth="1"/>
    <col min="775" max="780" width="4.140625" style="1" customWidth="1"/>
    <col min="781" max="781" width="5.140625" style="1" bestFit="1" customWidth="1"/>
    <col min="782" max="782" width="8.42578125" style="1" customWidth="1"/>
    <col min="783" max="783" width="10.42578125" style="1" customWidth="1"/>
    <col min="784" max="784" width="8.7109375" style="1" customWidth="1"/>
    <col min="785" max="785" width="10.42578125" style="1" bestFit="1" customWidth="1"/>
    <col min="786" max="786" width="10.42578125" style="1" customWidth="1"/>
    <col min="787" max="1024" width="9.140625" style="1"/>
    <col min="1025" max="1025" width="7.7109375" style="1" customWidth="1"/>
    <col min="1026" max="1026" width="8.85546875" style="1" customWidth="1"/>
    <col min="1027" max="1027" width="7.85546875" style="1" customWidth="1"/>
    <col min="1028" max="1028" width="41.28515625" style="1" customWidth="1"/>
    <col min="1029" max="1029" width="4" style="1" customWidth="1"/>
    <col min="1030" max="1030" width="3.85546875" style="1" customWidth="1"/>
    <col min="1031" max="1036" width="4.140625" style="1" customWidth="1"/>
    <col min="1037" max="1037" width="5.140625" style="1" bestFit="1" customWidth="1"/>
    <col min="1038" max="1038" width="8.42578125" style="1" customWidth="1"/>
    <col min="1039" max="1039" width="10.42578125" style="1" customWidth="1"/>
    <col min="1040" max="1040" width="8.7109375" style="1" customWidth="1"/>
    <col min="1041" max="1041" width="10.42578125" style="1" bestFit="1" customWidth="1"/>
    <col min="1042" max="1042" width="10.42578125" style="1" customWidth="1"/>
    <col min="1043" max="1280" width="9.140625" style="1"/>
    <col min="1281" max="1281" width="7.7109375" style="1" customWidth="1"/>
    <col min="1282" max="1282" width="8.85546875" style="1" customWidth="1"/>
    <col min="1283" max="1283" width="7.85546875" style="1" customWidth="1"/>
    <col min="1284" max="1284" width="41.28515625" style="1" customWidth="1"/>
    <col min="1285" max="1285" width="4" style="1" customWidth="1"/>
    <col min="1286" max="1286" width="3.85546875" style="1" customWidth="1"/>
    <col min="1287" max="1292" width="4.140625" style="1" customWidth="1"/>
    <col min="1293" max="1293" width="5.140625" style="1" bestFit="1" customWidth="1"/>
    <col min="1294" max="1294" width="8.42578125" style="1" customWidth="1"/>
    <col min="1295" max="1295" width="10.42578125" style="1" customWidth="1"/>
    <col min="1296" max="1296" width="8.7109375" style="1" customWidth="1"/>
    <col min="1297" max="1297" width="10.42578125" style="1" bestFit="1" customWidth="1"/>
    <col min="1298" max="1298" width="10.42578125" style="1" customWidth="1"/>
    <col min="1299" max="1536" width="9.140625" style="1"/>
    <col min="1537" max="1537" width="7.7109375" style="1" customWidth="1"/>
    <col min="1538" max="1538" width="8.85546875" style="1" customWidth="1"/>
    <col min="1539" max="1539" width="7.85546875" style="1" customWidth="1"/>
    <col min="1540" max="1540" width="41.28515625" style="1" customWidth="1"/>
    <col min="1541" max="1541" width="4" style="1" customWidth="1"/>
    <col min="1542" max="1542" width="3.85546875" style="1" customWidth="1"/>
    <col min="1543" max="1548" width="4.140625" style="1" customWidth="1"/>
    <col min="1549" max="1549" width="5.140625" style="1" bestFit="1" customWidth="1"/>
    <col min="1550" max="1550" width="8.42578125" style="1" customWidth="1"/>
    <col min="1551" max="1551" width="10.42578125" style="1" customWidth="1"/>
    <col min="1552" max="1552" width="8.7109375" style="1" customWidth="1"/>
    <col min="1553" max="1553" width="10.42578125" style="1" bestFit="1" customWidth="1"/>
    <col min="1554" max="1554" width="10.42578125" style="1" customWidth="1"/>
    <col min="1555" max="1792" width="9.140625" style="1"/>
    <col min="1793" max="1793" width="7.7109375" style="1" customWidth="1"/>
    <col min="1794" max="1794" width="8.85546875" style="1" customWidth="1"/>
    <col min="1795" max="1795" width="7.85546875" style="1" customWidth="1"/>
    <col min="1796" max="1796" width="41.28515625" style="1" customWidth="1"/>
    <col min="1797" max="1797" width="4" style="1" customWidth="1"/>
    <col min="1798" max="1798" width="3.85546875" style="1" customWidth="1"/>
    <col min="1799" max="1804" width="4.140625" style="1" customWidth="1"/>
    <col min="1805" max="1805" width="5.140625" style="1" bestFit="1" customWidth="1"/>
    <col min="1806" max="1806" width="8.42578125" style="1" customWidth="1"/>
    <col min="1807" max="1807" width="10.42578125" style="1" customWidth="1"/>
    <col min="1808" max="1808" width="8.7109375" style="1" customWidth="1"/>
    <col min="1809" max="1809" width="10.42578125" style="1" bestFit="1" customWidth="1"/>
    <col min="1810" max="1810" width="10.42578125" style="1" customWidth="1"/>
    <col min="1811" max="2048" width="9.140625" style="1"/>
    <col min="2049" max="2049" width="7.7109375" style="1" customWidth="1"/>
    <col min="2050" max="2050" width="8.85546875" style="1" customWidth="1"/>
    <col min="2051" max="2051" width="7.85546875" style="1" customWidth="1"/>
    <col min="2052" max="2052" width="41.28515625" style="1" customWidth="1"/>
    <col min="2053" max="2053" width="4" style="1" customWidth="1"/>
    <col min="2054" max="2054" width="3.85546875" style="1" customWidth="1"/>
    <col min="2055" max="2060" width="4.140625" style="1" customWidth="1"/>
    <col min="2061" max="2061" width="5.140625" style="1" bestFit="1" customWidth="1"/>
    <col min="2062" max="2062" width="8.42578125" style="1" customWidth="1"/>
    <col min="2063" max="2063" width="10.42578125" style="1" customWidth="1"/>
    <col min="2064" max="2064" width="8.7109375" style="1" customWidth="1"/>
    <col min="2065" max="2065" width="10.42578125" style="1" bestFit="1" customWidth="1"/>
    <col min="2066" max="2066" width="10.42578125" style="1" customWidth="1"/>
    <col min="2067" max="2304" width="9.140625" style="1"/>
    <col min="2305" max="2305" width="7.7109375" style="1" customWidth="1"/>
    <col min="2306" max="2306" width="8.85546875" style="1" customWidth="1"/>
    <col min="2307" max="2307" width="7.85546875" style="1" customWidth="1"/>
    <col min="2308" max="2308" width="41.28515625" style="1" customWidth="1"/>
    <col min="2309" max="2309" width="4" style="1" customWidth="1"/>
    <col min="2310" max="2310" width="3.85546875" style="1" customWidth="1"/>
    <col min="2311" max="2316" width="4.140625" style="1" customWidth="1"/>
    <col min="2317" max="2317" width="5.140625" style="1" bestFit="1" customWidth="1"/>
    <col min="2318" max="2318" width="8.42578125" style="1" customWidth="1"/>
    <col min="2319" max="2319" width="10.42578125" style="1" customWidth="1"/>
    <col min="2320" max="2320" width="8.7109375" style="1" customWidth="1"/>
    <col min="2321" max="2321" width="10.42578125" style="1" bestFit="1" customWidth="1"/>
    <col min="2322" max="2322" width="10.42578125" style="1" customWidth="1"/>
    <col min="2323" max="2560" width="9.140625" style="1"/>
    <col min="2561" max="2561" width="7.7109375" style="1" customWidth="1"/>
    <col min="2562" max="2562" width="8.85546875" style="1" customWidth="1"/>
    <col min="2563" max="2563" width="7.85546875" style="1" customWidth="1"/>
    <col min="2564" max="2564" width="41.28515625" style="1" customWidth="1"/>
    <col min="2565" max="2565" width="4" style="1" customWidth="1"/>
    <col min="2566" max="2566" width="3.85546875" style="1" customWidth="1"/>
    <col min="2567" max="2572" width="4.140625" style="1" customWidth="1"/>
    <col min="2573" max="2573" width="5.140625" style="1" bestFit="1" customWidth="1"/>
    <col min="2574" max="2574" width="8.42578125" style="1" customWidth="1"/>
    <col min="2575" max="2575" width="10.42578125" style="1" customWidth="1"/>
    <col min="2576" max="2576" width="8.7109375" style="1" customWidth="1"/>
    <col min="2577" max="2577" width="10.42578125" style="1" bestFit="1" customWidth="1"/>
    <col min="2578" max="2578" width="10.42578125" style="1" customWidth="1"/>
    <col min="2579" max="2816" width="9.140625" style="1"/>
    <col min="2817" max="2817" width="7.7109375" style="1" customWidth="1"/>
    <col min="2818" max="2818" width="8.85546875" style="1" customWidth="1"/>
    <col min="2819" max="2819" width="7.85546875" style="1" customWidth="1"/>
    <col min="2820" max="2820" width="41.28515625" style="1" customWidth="1"/>
    <col min="2821" max="2821" width="4" style="1" customWidth="1"/>
    <col min="2822" max="2822" width="3.85546875" style="1" customWidth="1"/>
    <col min="2823" max="2828" width="4.140625" style="1" customWidth="1"/>
    <col min="2829" max="2829" width="5.140625" style="1" bestFit="1" customWidth="1"/>
    <col min="2830" max="2830" width="8.42578125" style="1" customWidth="1"/>
    <col min="2831" max="2831" width="10.42578125" style="1" customWidth="1"/>
    <col min="2832" max="2832" width="8.7109375" style="1" customWidth="1"/>
    <col min="2833" max="2833" width="10.42578125" style="1" bestFit="1" customWidth="1"/>
    <col min="2834" max="2834" width="10.42578125" style="1" customWidth="1"/>
    <col min="2835" max="3072" width="9.140625" style="1"/>
    <col min="3073" max="3073" width="7.7109375" style="1" customWidth="1"/>
    <col min="3074" max="3074" width="8.85546875" style="1" customWidth="1"/>
    <col min="3075" max="3075" width="7.85546875" style="1" customWidth="1"/>
    <col min="3076" max="3076" width="41.28515625" style="1" customWidth="1"/>
    <col min="3077" max="3077" width="4" style="1" customWidth="1"/>
    <col min="3078" max="3078" width="3.85546875" style="1" customWidth="1"/>
    <col min="3079" max="3084" width="4.140625" style="1" customWidth="1"/>
    <col min="3085" max="3085" width="5.140625" style="1" bestFit="1" customWidth="1"/>
    <col min="3086" max="3086" width="8.42578125" style="1" customWidth="1"/>
    <col min="3087" max="3087" width="10.42578125" style="1" customWidth="1"/>
    <col min="3088" max="3088" width="8.7109375" style="1" customWidth="1"/>
    <col min="3089" max="3089" width="10.42578125" style="1" bestFit="1" customWidth="1"/>
    <col min="3090" max="3090" width="10.42578125" style="1" customWidth="1"/>
    <col min="3091" max="3328" width="9.140625" style="1"/>
    <col min="3329" max="3329" width="7.7109375" style="1" customWidth="1"/>
    <col min="3330" max="3330" width="8.85546875" style="1" customWidth="1"/>
    <col min="3331" max="3331" width="7.85546875" style="1" customWidth="1"/>
    <col min="3332" max="3332" width="41.28515625" style="1" customWidth="1"/>
    <col min="3333" max="3333" width="4" style="1" customWidth="1"/>
    <col min="3334" max="3334" width="3.85546875" style="1" customWidth="1"/>
    <col min="3335" max="3340" width="4.140625" style="1" customWidth="1"/>
    <col min="3341" max="3341" width="5.140625" style="1" bestFit="1" customWidth="1"/>
    <col min="3342" max="3342" width="8.42578125" style="1" customWidth="1"/>
    <col min="3343" max="3343" width="10.42578125" style="1" customWidth="1"/>
    <col min="3344" max="3344" width="8.7109375" style="1" customWidth="1"/>
    <col min="3345" max="3345" width="10.42578125" style="1" bestFit="1" customWidth="1"/>
    <col min="3346" max="3346" width="10.42578125" style="1" customWidth="1"/>
    <col min="3347" max="3584" width="9.140625" style="1"/>
    <col min="3585" max="3585" width="7.7109375" style="1" customWidth="1"/>
    <col min="3586" max="3586" width="8.85546875" style="1" customWidth="1"/>
    <col min="3587" max="3587" width="7.85546875" style="1" customWidth="1"/>
    <col min="3588" max="3588" width="41.28515625" style="1" customWidth="1"/>
    <col min="3589" max="3589" width="4" style="1" customWidth="1"/>
    <col min="3590" max="3590" width="3.85546875" style="1" customWidth="1"/>
    <col min="3591" max="3596" width="4.140625" style="1" customWidth="1"/>
    <col min="3597" max="3597" width="5.140625" style="1" bestFit="1" customWidth="1"/>
    <col min="3598" max="3598" width="8.42578125" style="1" customWidth="1"/>
    <col min="3599" max="3599" width="10.42578125" style="1" customWidth="1"/>
    <col min="3600" max="3600" width="8.7109375" style="1" customWidth="1"/>
    <col min="3601" max="3601" width="10.42578125" style="1" bestFit="1" customWidth="1"/>
    <col min="3602" max="3602" width="10.42578125" style="1" customWidth="1"/>
    <col min="3603" max="3840" width="9.140625" style="1"/>
    <col min="3841" max="3841" width="7.7109375" style="1" customWidth="1"/>
    <col min="3842" max="3842" width="8.85546875" style="1" customWidth="1"/>
    <col min="3843" max="3843" width="7.85546875" style="1" customWidth="1"/>
    <col min="3844" max="3844" width="41.28515625" style="1" customWidth="1"/>
    <col min="3845" max="3845" width="4" style="1" customWidth="1"/>
    <col min="3846" max="3846" width="3.85546875" style="1" customWidth="1"/>
    <col min="3847" max="3852" width="4.140625" style="1" customWidth="1"/>
    <col min="3853" max="3853" width="5.140625" style="1" bestFit="1" customWidth="1"/>
    <col min="3854" max="3854" width="8.42578125" style="1" customWidth="1"/>
    <col min="3855" max="3855" width="10.42578125" style="1" customWidth="1"/>
    <col min="3856" max="3856" width="8.7109375" style="1" customWidth="1"/>
    <col min="3857" max="3857" width="10.42578125" style="1" bestFit="1" customWidth="1"/>
    <col min="3858" max="3858" width="10.42578125" style="1" customWidth="1"/>
    <col min="3859" max="4096" width="9.140625" style="1"/>
    <col min="4097" max="4097" width="7.7109375" style="1" customWidth="1"/>
    <col min="4098" max="4098" width="8.85546875" style="1" customWidth="1"/>
    <col min="4099" max="4099" width="7.85546875" style="1" customWidth="1"/>
    <col min="4100" max="4100" width="41.28515625" style="1" customWidth="1"/>
    <col min="4101" max="4101" width="4" style="1" customWidth="1"/>
    <col min="4102" max="4102" width="3.85546875" style="1" customWidth="1"/>
    <col min="4103" max="4108" width="4.140625" style="1" customWidth="1"/>
    <col min="4109" max="4109" width="5.140625" style="1" bestFit="1" customWidth="1"/>
    <col min="4110" max="4110" width="8.42578125" style="1" customWidth="1"/>
    <col min="4111" max="4111" width="10.42578125" style="1" customWidth="1"/>
    <col min="4112" max="4112" width="8.7109375" style="1" customWidth="1"/>
    <col min="4113" max="4113" width="10.42578125" style="1" bestFit="1" customWidth="1"/>
    <col min="4114" max="4114" width="10.42578125" style="1" customWidth="1"/>
    <col min="4115" max="4352" width="9.140625" style="1"/>
    <col min="4353" max="4353" width="7.7109375" style="1" customWidth="1"/>
    <col min="4354" max="4354" width="8.85546875" style="1" customWidth="1"/>
    <col min="4355" max="4355" width="7.85546875" style="1" customWidth="1"/>
    <col min="4356" max="4356" width="41.28515625" style="1" customWidth="1"/>
    <col min="4357" max="4357" width="4" style="1" customWidth="1"/>
    <col min="4358" max="4358" width="3.85546875" style="1" customWidth="1"/>
    <col min="4359" max="4364" width="4.140625" style="1" customWidth="1"/>
    <col min="4365" max="4365" width="5.140625" style="1" bestFit="1" customWidth="1"/>
    <col min="4366" max="4366" width="8.42578125" style="1" customWidth="1"/>
    <col min="4367" max="4367" width="10.42578125" style="1" customWidth="1"/>
    <col min="4368" max="4368" width="8.7109375" style="1" customWidth="1"/>
    <col min="4369" max="4369" width="10.42578125" style="1" bestFit="1" customWidth="1"/>
    <col min="4370" max="4370" width="10.42578125" style="1" customWidth="1"/>
    <col min="4371" max="4608" width="9.140625" style="1"/>
    <col min="4609" max="4609" width="7.7109375" style="1" customWidth="1"/>
    <col min="4610" max="4610" width="8.85546875" style="1" customWidth="1"/>
    <col min="4611" max="4611" width="7.85546875" style="1" customWidth="1"/>
    <col min="4612" max="4612" width="41.28515625" style="1" customWidth="1"/>
    <col min="4613" max="4613" width="4" style="1" customWidth="1"/>
    <col min="4614" max="4614" width="3.85546875" style="1" customWidth="1"/>
    <col min="4615" max="4620" width="4.140625" style="1" customWidth="1"/>
    <col min="4621" max="4621" width="5.140625" style="1" bestFit="1" customWidth="1"/>
    <col min="4622" max="4622" width="8.42578125" style="1" customWidth="1"/>
    <col min="4623" max="4623" width="10.42578125" style="1" customWidth="1"/>
    <col min="4624" max="4624" width="8.7109375" style="1" customWidth="1"/>
    <col min="4625" max="4625" width="10.42578125" style="1" bestFit="1" customWidth="1"/>
    <col min="4626" max="4626" width="10.42578125" style="1" customWidth="1"/>
    <col min="4627" max="4864" width="9.140625" style="1"/>
    <col min="4865" max="4865" width="7.7109375" style="1" customWidth="1"/>
    <col min="4866" max="4866" width="8.85546875" style="1" customWidth="1"/>
    <col min="4867" max="4867" width="7.85546875" style="1" customWidth="1"/>
    <col min="4868" max="4868" width="41.28515625" style="1" customWidth="1"/>
    <col min="4869" max="4869" width="4" style="1" customWidth="1"/>
    <col min="4870" max="4870" width="3.85546875" style="1" customWidth="1"/>
    <col min="4871" max="4876" width="4.140625" style="1" customWidth="1"/>
    <col min="4877" max="4877" width="5.140625" style="1" bestFit="1" customWidth="1"/>
    <col min="4878" max="4878" width="8.42578125" style="1" customWidth="1"/>
    <col min="4879" max="4879" width="10.42578125" style="1" customWidth="1"/>
    <col min="4880" max="4880" width="8.7109375" style="1" customWidth="1"/>
    <col min="4881" max="4881" width="10.42578125" style="1" bestFit="1" customWidth="1"/>
    <col min="4882" max="4882" width="10.42578125" style="1" customWidth="1"/>
    <col min="4883" max="5120" width="9.140625" style="1"/>
    <col min="5121" max="5121" width="7.7109375" style="1" customWidth="1"/>
    <col min="5122" max="5122" width="8.85546875" style="1" customWidth="1"/>
    <col min="5123" max="5123" width="7.85546875" style="1" customWidth="1"/>
    <col min="5124" max="5124" width="41.28515625" style="1" customWidth="1"/>
    <col min="5125" max="5125" width="4" style="1" customWidth="1"/>
    <col min="5126" max="5126" width="3.85546875" style="1" customWidth="1"/>
    <col min="5127" max="5132" width="4.140625" style="1" customWidth="1"/>
    <col min="5133" max="5133" width="5.140625" style="1" bestFit="1" customWidth="1"/>
    <col min="5134" max="5134" width="8.42578125" style="1" customWidth="1"/>
    <col min="5135" max="5135" width="10.42578125" style="1" customWidth="1"/>
    <col min="5136" max="5136" width="8.7109375" style="1" customWidth="1"/>
    <col min="5137" max="5137" width="10.42578125" style="1" bestFit="1" customWidth="1"/>
    <col min="5138" max="5138" width="10.42578125" style="1" customWidth="1"/>
    <col min="5139" max="5376" width="9.140625" style="1"/>
    <col min="5377" max="5377" width="7.7109375" style="1" customWidth="1"/>
    <col min="5378" max="5378" width="8.85546875" style="1" customWidth="1"/>
    <col min="5379" max="5379" width="7.85546875" style="1" customWidth="1"/>
    <col min="5380" max="5380" width="41.28515625" style="1" customWidth="1"/>
    <col min="5381" max="5381" width="4" style="1" customWidth="1"/>
    <col min="5382" max="5382" width="3.85546875" style="1" customWidth="1"/>
    <col min="5383" max="5388" width="4.140625" style="1" customWidth="1"/>
    <col min="5389" max="5389" width="5.140625" style="1" bestFit="1" customWidth="1"/>
    <col min="5390" max="5390" width="8.42578125" style="1" customWidth="1"/>
    <col min="5391" max="5391" width="10.42578125" style="1" customWidth="1"/>
    <col min="5392" max="5392" width="8.7109375" style="1" customWidth="1"/>
    <col min="5393" max="5393" width="10.42578125" style="1" bestFit="1" customWidth="1"/>
    <col min="5394" max="5394" width="10.42578125" style="1" customWidth="1"/>
    <col min="5395" max="5632" width="9.140625" style="1"/>
    <col min="5633" max="5633" width="7.7109375" style="1" customWidth="1"/>
    <col min="5634" max="5634" width="8.85546875" style="1" customWidth="1"/>
    <col min="5635" max="5635" width="7.85546875" style="1" customWidth="1"/>
    <col min="5636" max="5636" width="41.28515625" style="1" customWidth="1"/>
    <col min="5637" max="5637" width="4" style="1" customWidth="1"/>
    <col min="5638" max="5638" width="3.85546875" style="1" customWidth="1"/>
    <col min="5639" max="5644" width="4.140625" style="1" customWidth="1"/>
    <col min="5645" max="5645" width="5.140625" style="1" bestFit="1" customWidth="1"/>
    <col min="5646" max="5646" width="8.42578125" style="1" customWidth="1"/>
    <col min="5647" max="5647" width="10.42578125" style="1" customWidth="1"/>
    <col min="5648" max="5648" width="8.7109375" style="1" customWidth="1"/>
    <col min="5649" max="5649" width="10.42578125" style="1" bestFit="1" customWidth="1"/>
    <col min="5650" max="5650" width="10.42578125" style="1" customWidth="1"/>
    <col min="5651" max="5888" width="9.140625" style="1"/>
    <col min="5889" max="5889" width="7.7109375" style="1" customWidth="1"/>
    <col min="5890" max="5890" width="8.85546875" style="1" customWidth="1"/>
    <col min="5891" max="5891" width="7.85546875" style="1" customWidth="1"/>
    <col min="5892" max="5892" width="41.28515625" style="1" customWidth="1"/>
    <col min="5893" max="5893" width="4" style="1" customWidth="1"/>
    <col min="5894" max="5894" width="3.85546875" style="1" customWidth="1"/>
    <col min="5895" max="5900" width="4.140625" style="1" customWidth="1"/>
    <col min="5901" max="5901" width="5.140625" style="1" bestFit="1" customWidth="1"/>
    <col min="5902" max="5902" width="8.42578125" style="1" customWidth="1"/>
    <col min="5903" max="5903" width="10.42578125" style="1" customWidth="1"/>
    <col min="5904" max="5904" width="8.7109375" style="1" customWidth="1"/>
    <col min="5905" max="5905" width="10.42578125" style="1" bestFit="1" customWidth="1"/>
    <col min="5906" max="5906" width="10.42578125" style="1" customWidth="1"/>
    <col min="5907" max="6144" width="9.140625" style="1"/>
    <col min="6145" max="6145" width="7.7109375" style="1" customWidth="1"/>
    <col min="6146" max="6146" width="8.85546875" style="1" customWidth="1"/>
    <col min="6147" max="6147" width="7.85546875" style="1" customWidth="1"/>
    <col min="6148" max="6148" width="41.28515625" style="1" customWidth="1"/>
    <col min="6149" max="6149" width="4" style="1" customWidth="1"/>
    <col min="6150" max="6150" width="3.85546875" style="1" customWidth="1"/>
    <col min="6151" max="6156" width="4.140625" style="1" customWidth="1"/>
    <col min="6157" max="6157" width="5.140625" style="1" bestFit="1" customWidth="1"/>
    <col min="6158" max="6158" width="8.42578125" style="1" customWidth="1"/>
    <col min="6159" max="6159" width="10.42578125" style="1" customWidth="1"/>
    <col min="6160" max="6160" width="8.7109375" style="1" customWidth="1"/>
    <col min="6161" max="6161" width="10.42578125" style="1" bestFit="1" customWidth="1"/>
    <col min="6162" max="6162" width="10.42578125" style="1" customWidth="1"/>
    <col min="6163" max="6400" width="9.140625" style="1"/>
    <col min="6401" max="6401" width="7.7109375" style="1" customWidth="1"/>
    <col min="6402" max="6402" width="8.85546875" style="1" customWidth="1"/>
    <col min="6403" max="6403" width="7.85546875" style="1" customWidth="1"/>
    <col min="6404" max="6404" width="41.28515625" style="1" customWidth="1"/>
    <col min="6405" max="6405" width="4" style="1" customWidth="1"/>
    <col min="6406" max="6406" width="3.85546875" style="1" customWidth="1"/>
    <col min="6407" max="6412" width="4.140625" style="1" customWidth="1"/>
    <col min="6413" max="6413" width="5.140625" style="1" bestFit="1" customWidth="1"/>
    <col min="6414" max="6414" width="8.42578125" style="1" customWidth="1"/>
    <col min="6415" max="6415" width="10.42578125" style="1" customWidth="1"/>
    <col min="6416" max="6416" width="8.7109375" style="1" customWidth="1"/>
    <col min="6417" max="6417" width="10.42578125" style="1" bestFit="1" customWidth="1"/>
    <col min="6418" max="6418" width="10.42578125" style="1" customWidth="1"/>
    <col min="6419" max="6656" width="9.140625" style="1"/>
    <col min="6657" max="6657" width="7.7109375" style="1" customWidth="1"/>
    <col min="6658" max="6658" width="8.85546875" style="1" customWidth="1"/>
    <col min="6659" max="6659" width="7.85546875" style="1" customWidth="1"/>
    <col min="6660" max="6660" width="41.28515625" style="1" customWidth="1"/>
    <col min="6661" max="6661" width="4" style="1" customWidth="1"/>
    <col min="6662" max="6662" width="3.85546875" style="1" customWidth="1"/>
    <col min="6663" max="6668" width="4.140625" style="1" customWidth="1"/>
    <col min="6669" max="6669" width="5.140625" style="1" bestFit="1" customWidth="1"/>
    <col min="6670" max="6670" width="8.42578125" style="1" customWidth="1"/>
    <col min="6671" max="6671" width="10.42578125" style="1" customWidth="1"/>
    <col min="6672" max="6672" width="8.7109375" style="1" customWidth="1"/>
    <col min="6673" max="6673" width="10.42578125" style="1" bestFit="1" customWidth="1"/>
    <col min="6674" max="6674" width="10.42578125" style="1" customWidth="1"/>
    <col min="6675" max="6912" width="9.140625" style="1"/>
    <col min="6913" max="6913" width="7.7109375" style="1" customWidth="1"/>
    <col min="6914" max="6914" width="8.85546875" style="1" customWidth="1"/>
    <col min="6915" max="6915" width="7.85546875" style="1" customWidth="1"/>
    <col min="6916" max="6916" width="41.28515625" style="1" customWidth="1"/>
    <col min="6917" max="6917" width="4" style="1" customWidth="1"/>
    <col min="6918" max="6918" width="3.85546875" style="1" customWidth="1"/>
    <col min="6919" max="6924" width="4.140625" style="1" customWidth="1"/>
    <col min="6925" max="6925" width="5.140625" style="1" bestFit="1" customWidth="1"/>
    <col min="6926" max="6926" width="8.42578125" style="1" customWidth="1"/>
    <col min="6927" max="6927" width="10.42578125" style="1" customWidth="1"/>
    <col min="6928" max="6928" width="8.7109375" style="1" customWidth="1"/>
    <col min="6929" max="6929" width="10.42578125" style="1" bestFit="1" customWidth="1"/>
    <col min="6930" max="6930" width="10.42578125" style="1" customWidth="1"/>
    <col min="6931" max="7168" width="9.140625" style="1"/>
    <col min="7169" max="7169" width="7.7109375" style="1" customWidth="1"/>
    <col min="7170" max="7170" width="8.85546875" style="1" customWidth="1"/>
    <col min="7171" max="7171" width="7.85546875" style="1" customWidth="1"/>
    <col min="7172" max="7172" width="41.28515625" style="1" customWidth="1"/>
    <col min="7173" max="7173" width="4" style="1" customWidth="1"/>
    <col min="7174" max="7174" width="3.85546875" style="1" customWidth="1"/>
    <col min="7175" max="7180" width="4.140625" style="1" customWidth="1"/>
    <col min="7181" max="7181" width="5.140625" style="1" bestFit="1" customWidth="1"/>
    <col min="7182" max="7182" width="8.42578125" style="1" customWidth="1"/>
    <col min="7183" max="7183" width="10.42578125" style="1" customWidth="1"/>
    <col min="7184" max="7184" width="8.7109375" style="1" customWidth="1"/>
    <col min="7185" max="7185" width="10.42578125" style="1" bestFit="1" customWidth="1"/>
    <col min="7186" max="7186" width="10.42578125" style="1" customWidth="1"/>
    <col min="7187" max="7424" width="9.140625" style="1"/>
    <col min="7425" max="7425" width="7.7109375" style="1" customWidth="1"/>
    <col min="7426" max="7426" width="8.85546875" style="1" customWidth="1"/>
    <col min="7427" max="7427" width="7.85546875" style="1" customWidth="1"/>
    <col min="7428" max="7428" width="41.28515625" style="1" customWidth="1"/>
    <col min="7429" max="7429" width="4" style="1" customWidth="1"/>
    <col min="7430" max="7430" width="3.85546875" style="1" customWidth="1"/>
    <col min="7431" max="7436" width="4.140625" style="1" customWidth="1"/>
    <col min="7437" max="7437" width="5.140625" style="1" bestFit="1" customWidth="1"/>
    <col min="7438" max="7438" width="8.42578125" style="1" customWidth="1"/>
    <col min="7439" max="7439" width="10.42578125" style="1" customWidth="1"/>
    <col min="7440" max="7440" width="8.7109375" style="1" customWidth="1"/>
    <col min="7441" max="7441" width="10.42578125" style="1" bestFit="1" customWidth="1"/>
    <col min="7442" max="7442" width="10.42578125" style="1" customWidth="1"/>
    <col min="7443" max="7680" width="9.140625" style="1"/>
    <col min="7681" max="7681" width="7.7109375" style="1" customWidth="1"/>
    <col min="7682" max="7682" width="8.85546875" style="1" customWidth="1"/>
    <col min="7683" max="7683" width="7.85546875" style="1" customWidth="1"/>
    <col min="7684" max="7684" width="41.28515625" style="1" customWidth="1"/>
    <col min="7685" max="7685" width="4" style="1" customWidth="1"/>
    <col min="7686" max="7686" width="3.85546875" style="1" customWidth="1"/>
    <col min="7687" max="7692" width="4.140625" style="1" customWidth="1"/>
    <col min="7693" max="7693" width="5.140625" style="1" bestFit="1" customWidth="1"/>
    <col min="7694" max="7694" width="8.42578125" style="1" customWidth="1"/>
    <col min="7695" max="7695" width="10.42578125" style="1" customWidth="1"/>
    <col min="7696" max="7696" width="8.7109375" style="1" customWidth="1"/>
    <col min="7697" max="7697" width="10.42578125" style="1" bestFit="1" customWidth="1"/>
    <col min="7698" max="7698" width="10.42578125" style="1" customWidth="1"/>
    <col min="7699" max="7936" width="9.140625" style="1"/>
    <col min="7937" max="7937" width="7.7109375" style="1" customWidth="1"/>
    <col min="7938" max="7938" width="8.85546875" style="1" customWidth="1"/>
    <col min="7939" max="7939" width="7.85546875" style="1" customWidth="1"/>
    <col min="7940" max="7940" width="41.28515625" style="1" customWidth="1"/>
    <col min="7941" max="7941" width="4" style="1" customWidth="1"/>
    <col min="7942" max="7942" width="3.85546875" style="1" customWidth="1"/>
    <col min="7943" max="7948" width="4.140625" style="1" customWidth="1"/>
    <col min="7949" max="7949" width="5.140625" style="1" bestFit="1" customWidth="1"/>
    <col min="7950" max="7950" width="8.42578125" style="1" customWidth="1"/>
    <col min="7951" max="7951" width="10.42578125" style="1" customWidth="1"/>
    <col min="7952" max="7952" width="8.7109375" style="1" customWidth="1"/>
    <col min="7953" max="7953" width="10.42578125" style="1" bestFit="1" customWidth="1"/>
    <col min="7954" max="7954" width="10.42578125" style="1" customWidth="1"/>
    <col min="7955" max="8192" width="9.140625" style="1"/>
    <col min="8193" max="8193" width="7.7109375" style="1" customWidth="1"/>
    <col min="8194" max="8194" width="8.85546875" style="1" customWidth="1"/>
    <col min="8195" max="8195" width="7.85546875" style="1" customWidth="1"/>
    <col min="8196" max="8196" width="41.28515625" style="1" customWidth="1"/>
    <col min="8197" max="8197" width="4" style="1" customWidth="1"/>
    <col min="8198" max="8198" width="3.85546875" style="1" customWidth="1"/>
    <col min="8199" max="8204" width="4.140625" style="1" customWidth="1"/>
    <col min="8205" max="8205" width="5.140625" style="1" bestFit="1" customWidth="1"/>
    <col min="8206" max="8206" width="8.42578125" style="1" customWidth="1"/>
    <col min="8207" max="8207" width="10.42578125" style="1" customWidth="1"/>
    <col min="8208" max="8208" width="8.7109375" style="1" customWidth="1"/>
    <col min="8209" max="8209" width="10.42578125" style="1" bestFit="1" customWidth="1"/>
    <col min="8210" max="8210" width="10.42578125" style="1" customWidth="1"/>
    <col min="8211" max="8448" width="9.140625" style="1"/>
    <col min="8449" max="8449" width="7.7109375" style="1" customWidth="1"/>
    <col min="8450" max="8450" width="8.85546875" style="1" customWidth="1"/>
    <col min="8451" max="8451" width="7.85546875" style="1" customWidth="1"/>
    <col min="8452" max="8452" width="41.28515625" style="1" customWidth="1"/>
    <col min="8453" max="8453" width="4" style="1" customWidth="1"/>
    <col min="8454" max="8454" width="3.85546875" style="1" customWidth="1"/>
    <col min="8455" max="8460" width="4.140625" style="1" customWidth="1"/>
    <col min="8461" max="8461" width="5.140625" style="1" bestFit="1" customWidth="1"/>
    <col min="8462" max="8462" width="8.42578125" style="1" customWidth="1"/>
    <col min="8463" max="8463" width="10.42578125" style="1" customWidth="1"/>
    <col min="8464" max="8464" width="8.7109375" style="1" customWidth="1"/>
    <col min="8465" max="8465" width="10.42578125" style="1" bestFit="1" customWidth="1"/>
    <col min="8466" max="8466" width="10.42578125" style="1" customWidth="1"/>
    <col min="8467" max="8704" width="9.140625" style="1"/>
    <col min="8705" max="8705" width="7.7109375" style="1" customWidth="1"/>
    <col min="8706" max="8706" width="8.85546875" style="1" customWidth="1"/>
    <col min="8707" max="8707" width="7.85546875" style="1" customWidth="1"/>
    <col min="8708" max="8708" width="41.28515625" style="1" customWidth="1"/>
    <col min="8709" max="8709" width="4" style="1" customWidth="1"/>
    <col min="8710" max="8710" width="3.85546875" style="1" customWidth="1"/>
    <col min="8711" max="8716" width="4.140625" style="1" customWidth="1"/>
    <col min="8717" max="8717" width="5.140625" style="1" bestFit="1" customWidth="1"/>
    <col min="8718" max="8718" width="8.42578125" style="1" customWidth="1"/>
    <col min="8719" max="8719" width="10.42578125" style="1" customWidth="1"/>
    <col min="8720" max="8720" width="8.7109375" style="1" customWidth="1"/>
    <col min="8721" max="8721" width="10.42578125" style="1" bestFit="1" customWidth="1"/>
    <col min="8722" max="8722" width="10.42578125" style="1" customWidth="1"/>
    <col min="8723" max="8960" width="9.140625" style="1"/>
    <col min="8961" max="8961" width="7.7109375" style="1" customWidth="1"/>
    <col min="8962" max="8962" width="8.85546875" style="1" customWidth="1"/>
    <col min="8963" max="8963" width="7.85546875" style="1" customWidth="1"/>
    <col min="8964" max="8964" width="41.28515625" style="1" customWidth="1"/>
    <col min="8965" max="8965" width="4" style="1" customWidth="1"/>
    <col min="8966" max="8966" width="3.85546875" style="1" customWidth="1"/>
    <col min="8967" max="8972" width="4.140625" style="1" customWidth="1"/>
    <col min="8973" max="8973" width="5.140625" style="1" bestFit="1" customWidth="1"/>
    <col min="8974" max="8974" width="8.42578125" style="1" customWidth="1"/>
    <col min="8975" max="8975" width="10.42578125" style="1" customWidth="1"/>
    <col min="8976" max="8976" width="8.7109375" style="1" customWidth="1"/>
    <col min="8977" max="8977" width="10.42578125" style="1" bestFit="1" customWidth="1"/>
    <col min="8978" max="8978" width="10.42578125" style="1" customWidth="1"/>
    <col min="8979" max="9216" width="9.140625" style="1"/>
    <col min="9217" max="9217" width="7.7109375" style="1" customWidth="1"/>
    <col min="9218" max="9218" width="8.85546875" style="1" customWidth="1"/>
    <col min="9219" max="9219" width="7.85546875" style="1" customWidth="1"/>
    <col min="9220" max="9220" width="41.28515625" style="1" customWidth="1"/>
    <col min="9221" max="9221" width="4" style="1" customWidth="1"/>
    <col min="9222" max="9222" width="3.85546875" style="1" customWidth="1"/>
    <col min="9223" max="9228" width="4.140625" style="1" customWidth="1"/>
    <col min="9229" max="9229" width="5.140625" style="1" bestFit="1" customWidth="1"/>
    <col min="9230" max="9230" width="8.42578125" style="1" customWidth="1"/>
    <col min="9231" max="9231" width="10.42578125" style="1" customWidth="1"/>
    <col min="9232" max="9232" width="8.7109375" style="1" customWidth="1"/>
    <col min="9233" max="9233" width="10.42578125" style="1" bestFit="1" customWidth="1"/>
    <col min="9234" max="9234" width="10.42578125" style="1" customWidth="1"/>
    <col min="9235" max="9472" width="9.140625" style="1"/>
    <col min="9473" max="9473" width="7.7109375" style="1" customWidth="1"/>
    <col min="9474" max="9474" width="8.85546875" style="1" customWidth="1"/>
    <col min="9475" max="9475" width="7.85546875" style="1" customWidth="1"/>
    <col min="9476" max="9476" width="41.28515625" style="1" customWidth="1"/>
    <col min="9477" max="9477" width="4" style="1" customWidth="1"/>
    <col min="9478" max="9478" width="3.85546875" style="1" customWidth="1"/>
    <col min="9479" max="9484" width="4.140625" style="1" customWidth="1"/>
    <col min="9485" max="9485" width="5.140625" style="1" bestFit="1" customWidth="1"/>
    <col min="9486" max="9486" width="8.42578125" style="1" customWidth="1"/>
    <col min="9487" max="9487" width="10.42578125" style="1" customWidth="1"/>
    <col min="9488" max="9488" width="8.7109375" style="1" customWidth="1"/>
    <col min="9489" max="9489" width="10.42578125" style="1" bestFit="1" customWidth="1"/>
    <col min="9490" max="9490" width="10.42578125" style="1" customWidth="1"/>
    <col min="9491" max="9728" width="9.140625" style="1"/>
    <col min="9729" max="9729" width="7.7109375" style="1" customWidth="1"/>
    <col min="9730" max="9730" width="8.85546875" style="1" customWidth="1"/>
    <col min="9731" max="9731" width="7.85546875" style="1" customWidth="1"/>
    <col min="9732" max="9732" width="41.28515625" style="1" customWidth="1"/>
    <col min="9733" max="9733" width="4" style="1" customWidth="1"/>
    <col min="9734" max="9734" width="3.85546875" style="1" customWidth="1"/>
    <col min="9735" max="9740" width="4.140625" style="1" customWidth="1"/>
    <col min="9741" max="9741" width="5.140625" style="1" bestFit="1" customWidth="1"/>
    <col min="9742" max="9742" width="8.42578125" style="1" customWidth="1"/>
    <col min="9743" max="9743" width="10.42578125" style="1" customWidth="1"/>
    <col min="9744" max="9744" width="8.7109375" style="1" customWidth="1"/>
    <col min="9745" max="9745" width="10.42578125" style="1" bestFit="1" customWidth="1"/>
    <col min="9746" max="9746" width="10.42578125" style="1" customWidth="1"/>
    <col min="9747" max="9984" width="9.140625" style="1"/>
    <col min="9985" max="9985" width="7.7109375" style="1" customWidth="1"/>
    <col min="9986" max="9986" width="8.85546875" style="1" customWidth="1"/>
    <col min="9987" max="9987" width="7.85546875" style="1" customWidth="1"/>
    <col min="9988" max="9988" width="41.28515625" style="1" customWidth="1"/>
    <col min="9989" max="9989" width="4" style="1" customWidth="1"/>
    <col min="9990" max="9990" width="3.85546875" style="1" customWidth="1"/>
    <col min="9991" max="9996" width="4.140625" style="1" customWidth="1"/>
    <col min="9997" max="9997" width="5.140625" style="1" bestFit="1" customWidth="1"/>
    <col min="9998" max="9998" width="8.42578125" style="1" customWidth="1"/>
    <col min="9999" max="9999" width="10.42578125" style="1" customWidth="1"/>
    <col min="10000" max="10000" width="8.7109375" style="1" customWidth="1"/>
    <col min="10001" max="10001" width="10.42578125" style="1" bestFit="1" customWidth="1"/>
    <col min="10002" max="10002" width="10.42578125" style="1" customWidth="1"/>
    <col min="10003" max="10240" width="9.140625" style="1"/>
    <col min="10241" max="10241" width="7.7109375" style="1" customWidth="1"/>
    <col min="10242" max="10242" width="8.85546875" style="1" customWidth="1"/>
    <col min="10243" max="10243" width="7.85546875" style="1" customWidth="1"/>
    <col min="10244" max="10244" width="41.28515625" style="1" customWidth="1"/>
    <col min="10245" max="10245" width="4" style="1" customWidth="1"/>
    <col min="10246" max="10246" width="3.85546875" style="1" customWidth="1"/>
    <col min="10247" max="10252" width="4.140625" style="1" customWidth="1"/>
    <col min="10253" max="10253" width="5.140625" style="1" bestFit="1" customWidth="1"/>
    <col min="10254" max="10254" width="8.42578125" style="1" customWidth="1"/>
    <col min="10255" max="10255" width="10.42578125" style="1" customWidth="1"/>
    <col min="10256" max="10256" width="8.7109375" style="1" customWidth="1"/>
    <col min="10257" max="10257" width="10.42578125" style="1" bestFit="1" customWidth="1"/>
    <col min="10258" max="10258" width="10.42578125" style="1" customWidth="1"/>
    <col min="10259" max="10496" width="9.140625" style="1"/>
    <col min="10497" max="10497" width="7.7109375" style="1" customWidth="1"/>
    <col min="10498" max="10498" width="8.85546875" style="1" customWidth="1"/>
    <col min="10499" max="10499" width="7.85546875" style="1" customWidth="1"/>
    <col min="10500" max="10500" width="41.28515625" style="1" customWidth="1"/>
    <col min="10501" max="10501" width="4" style="1" customWidth="1"/>
    <col min="10502" max="10502" width="3.85546875" style="1" customWidth="1"/>
    <col min="10503" max="10508" width="4.140625" style="1" customWidth="1"/>
    <col min="10509" max="10509" width="5.140625" style="1" bestFit="1" customWidth="1"/>
    <col min="10510" max="10510" width="8.42578125" style="1" customWidth="1"/>
    <col min="10511" max="10511" width="10.42578125" style="1" customWidth="1"/>
    <col min="10512" max="10512" width="8.7109375" style="1" customWidth="1"/>
    <col min="10513" max="10513" width="10.42578125" style="1" bestFit="1" customWidth="1"/>
    <col min="10514" max="10514" width="10.42578125" style="1" customWidth="1"/>
    <col min="10515" max="10752" width="9.140625" style="1"/>
    <col min="10753" max="10753" width="7.7109375" style="1" customWidth="1"/>
    <col min="10754" max="10754" width="8.85546875" style="1" customWidth="1"/>
    <col min="10755" max="10755" width="7.85546875" style="1" customWidth="1"/>
    <col min="10756" max="10756" width="41.28515625" style="1" customWidth="1"/>
    <col min="10757" max="10757" width="4" style="1" customWidth="1"/>
    <col min="10758" max="10758" width="3.85546875" style="1" customWidth="1"/>
    <col min="10759" max="10764" width="4.140625" style="1" customWidth="1"/>
    <col min="10765" max="10765" width="5.140625" style="1" bestFit="1" customWidth="1"/>
    <col min="10766" max="10766" width="8.42578125" style="1" customWidth="1"/>
    <col min="10767" max="10767" width="10.42578125" style="1" customWidth="1"/>
    <col min="10768" max="10768" width="8.7109375" style="1" customWidth="1"/>
    <col min="10769" max="10769" width="10.42578125" style="1" bestFit="1" customWidth="1"/>
    <col min="10770" max="10770" width="10.42578125" style="1" customWidth="1"/>
    <col min="10771" max="11008" width="9.140625" style="1"/>
    <col min="11009" max="11009" width="7.7109375" style="1" customWidth="1"/>
    <col min="11010" max="11010" width="8.85546875" style="1" customWidth="1"/>
    <col min="11011" max="11011" width="7.85546875" style="1" customWidth="1"/>
    <col min="11012" max="11012" width="41.28515625" style="1" customWidth="1"/>
    <col min="11013" max="11013" width="4" style="1" customWidth="1"/>
    <col min="11014" max="11014" width="3.85546875" style="1" customWidth="1"/>
    <col min="11015" max="11020" width="4.140625" style="1" customWidth="1"/>
    <col min="11021" max="11021" width="5.140625" style="1" bestFit="1" customWidth="1"/>
    <col min="11022" max="11022" width="8.42578125" style="1" customWidth="1"/>
    <col min="11023" max="11023" width="10.42578125" style="1" customWidth="1"/>
    <col min="11024" max="11024" width="8.7109375" style="1" customWidth="1"/>
    <col min="11025" max="11025" width="10.42578125" style="1" bestFit="1" customWidth="1"/>
    <col min="11026" max="11026" width="10.42578125" style="1" customWidth="1"/>
    <col min="11027" max="11264" width="9.140625" style="1"/>
    <col min="11265" max="11265" width="7.7109375" style="1" customWidth="1"/>
    <col min="11266" max="11266" width="8.85546875" style="1" customWidth="1"/>
    <col min="11267" max="11267" width="7.85546875" style="1" customWidth="1"/>
    <col min="11268" max="11268" width="41.28515625" style="1" customWidth="1"/>
    <col min="11269" max="11269" width="4" style="1" customWidth="1"/>
    <col min="11270" max="11270" width="3.85546875" style="1" customWidth="1"/>
    <col min="11271" max="11276" width="4.140625" style="1" customWidth="1"/>
    <col min="11277" max="11277" width="5.140625" style="1" bestFit="1" customWidth="1"/>
    <col min="11278" max="11278" width="8.42578125" style="1" customWidth="1"/>
    <col min="11279" max="11279" width="10.42578125" style="1" customWidth="1"/>
    <col min="11280" max="11280" width="8.7109375" style="1" customWidth="1"/>
    <col min="11281" max="11281" width="10.42578125" style="1" bestFit="1" customWidth="1"/>
    <col min="11282" max="11282" width="10.42578125" style="1" customWidth="1"/>
    <col min="11283" max="11520" width="9.140625" style="1"/>
    <col min="11521" max="11521" width="7.7109375" style="1" customWidth="1"/>
    <col min="11522" max="11522" width="8.85546875" style="1" customWidth="1"/>
    <col min="11523" max="11523" width="7.85546875" style="1" customWidth="1"/>
    <col min="11524" max="11524" width="41.28515625" style="1" customWidth="1"/>
    <col min="11525" max="11525" width="4" style="1" customWidth="1"/>
    <col min="11526" max="11526" width="3.85546875" style="1" customWidth="1"/>
    <col min="11527" max="11532" width="4.140625" style="1" customWidth="1"/>
    <col min="11533" max="11533" width="5.140625" style="1" bestFit="1" customWidth="1"/>
    <col min="11534" max="11534" width="8.42578125" style="1" customWidth="1"/>
    <col min="11535" max="11535" width="10.42578125" style="1" customWidth="1"/>
    <col min="11536" max="11536" width="8.7109375" style="1" customWidth="1"/>
    <col min="11537" max="11537" width="10.42578125" style="1" bestFit="1" customWidth="1"/>
    <col min="11538" max="11538" width="10.42578125" style="1" customWidth="1"/>
    <col min="11539" max="11776" width="9.140625" style="1"/>
    <col min="11777" max="11777" width="7.7109375" style="1" customWidth="1"/>
    <col min="11778" max="11778" width="8.85546875" style="1" customWidth="1"/>
    <col min="11779" max="11779" width="7.85546875" style="1" customWidth="1"/>
    <col min="11780" max="11780" width="41.28515625" style="1" customWidth="1"/>
    <col min="11781" max="11781" width="4" style="1" customWidth="1"/>
    <col min="11782" max="11782" width="3.85546875" style="1" customWidth="1"/>
    <col min="11783" max="11788" width="4.140625" style="1" customWidth="1"/>
    <col min="11789" max="11789" width="5.140625" style="1" bestFit="1" customWidth="1"/>
    <col min="11790" max="11790" width="8.42578125" style="1" customWidth="1"/>
    <col min="11791" max="11791" width="10.42578125" style="1" customWidth="1"/>
    <col min="11792" max="11792" width="8.7109375" style="1" customWidth="1"/>
    <col min="11793" max="11793" width="10.42578125" style="1" bestFit="1" customWidth="1"/>
    <col min="11794" max="11794" width="10.42578125" style="1" customWidth="1"/>
    <col min="11795" max="12032" width="9.140625" style="1"/>
    <col min="12033" max="12033" width="7.7109375" style="1" customWidth="1"/>
    <col min="12034" max="12034" width="8.85546875" style="1" customWidth="1"/>
    <col min="12035" max="12035" width="7.85546875" style="1" customWidth="1"/>
    <col min="12036" max="12036" width="41.28515625" style="1" customWidth="1"/>
    <col min="12037" max="12037" width="4" style="1" customWidth="1"/>
    <col min="12038" max="12038" width="3.85546875" style="1" customWidth="1"/>
    <col min="12039" max="12044" width="4.140625" style="1" customWidth="1"/>
    <col min="12045" max="12045" width="5.140625" style="1" bestFit="1" customWidth="1"/>
    <col min="12046" max="12046" width="8.42578125" style="1" customWidth="1"/>
    <col min="12047" max="12047" width="10.42578125" style="1" customWidth="1"/>
    <col min="12048" max="12048" width="8.7109375" style="1" customWidth="1"/>
    <col min="12049" max="12049" width="10.42578125" style="1" bestFit="1" customWidth="1"/>
    <col min="12050" max="12050" width="10.42578125" style="1" customWidth="1"/>
    <col min="12051" max="12288" width="9.140625" style="1"/>
    <col min="12289" max="12289" width="7.7109375" style="1" customWidth="1"/>
    <col min="12290" max="12290" width="8.85546875" style="1" customWidth="1"/>
    <col min="12291" max="12291" width="7.85546875" style="1" customWidth="1"/>
    <col min="12292" max="12292" width="41.28515625" style="1" customWidth="1"/>
    <col min="12293" max="12293" width="4" style="1" customWidth="1"/>
    <col min="12294" max="12294" width="3.85546875" style="1" customWidth="1"/>
    <col min="12295" max="12300" width="4.140625" style="1" customWidth="1"/>
    <col min="12301" max="12301" width="5.140625" style="1" bestFit="1" customWidth="1"/>
    <col min="12302" max="12302" width="8.42578125" style="1" customWidth="1"/>
    <col min="12303" max="12303" width="10.42578125" style="1" customWidth="1"/>
    <col min="12304" max="12304" width="8.7109375" style="1" customWidth="1"/>
    <col min="12305" max="12305" width="10.42578125" style="1" bestFit="1" customWidth="1"/>
    <col min="12306" max="12306" width="10.42578125" style="1" customWidth="1"/>
    <col min="12307" max="12544" width="9.140625" style="1"/>
    <col min="12545" max="12545" width="7.7109375" style="1" customWidth="1"/>
    <col min="12546" max="12546" width="8.85546875" style="1" customWidth="1"/>
    <col min="12547" max="12547" width="7.85546875" style="1" customWidth="1"/>
    <col min="12548" max="12548" width="41.28515625" style="1" customWidth="1"/>
    <col min="12549" max="12549" width="4" style="1" customWidth="1"/>
    <col min="12550" max="12550" width="3.85546875" style="1" customWidth="1"/>
    <col min="12551" max="12556" width="4.140625" style="1" customWidth="1"/>
    <col min="12557" max="12557" width="5.140625" style="1" bestFit="1" customWidth="1"/>
    <col min="12558" max="12558" width="8.42578125" style="1" customWidth="1"/>
    <col min="12559" max="12559" width="10.42578125" style="1" customWidth="1"/>
    <col min="12560" max="12560" width="8.7109375" style="1" customWidth="1"/>
    <col min="12561" max="12561" width="10.42578125" style="1" bestFit="1" customWidth="1"/>
    <col min="12562" max="12562" width="10.42578125" style="1" customWidth="1"/>
    <col min="12563" max="12800" width="9.140625" style="1"/>
    <col min="12801" max="12801" width="7.7109375" style="1" customWidth="1"/>
    <col min="12802" max="12802" width="8.85546875" style="1" customWidth="1"/>
    <col min="12803" max="12803" width="7.85546875" style="1" customWidth="1"/>
    <col min="12804" max="12804" width="41.28515625" style="1" customWidth="1"/>
    <col min="12805" max="12805" width="4" style="1" customWidth="1"/>
    <col min="12806" max="12806" width="3.85546875" style="1" customWidth="1"/>
    <col min="12807" max="12812" width="4.140625" style="1" customWidth="1"/>
    <col min="12813" max="12813" width="5.140625" style="1" bestFit="1" customWidth="1"/>
    <col min="12814" max="12814" width="8.42578125" style="1" customWidth="1"/>
    <col min="12815" max="12815" width="10.42578125" style="1" customWidth="1"/>
    <col min="12816" max="12816" width="8.7109375" style="1" customWidth="1"/>
    <col min="12817" max="12817" width="10.42578125" style="1" bestFit="1" customWidth="1"/>
    <col min="12818" max="12818" width="10.42578125" style="1" customWidth="1"/>
    <col min="12819" max="13056" width="9.140625" style="1"/>
    <col min="13057" max="13057" width="7.7109375" style="1" customWidth="1"/>
    <col min="13058" max="13058" width="8.85546875" style="1" customWidth="1"/>
    <col min="13059" max="13059" width="7.85546875" style="1" customWidth="1"/>
    <col min="13060" max="13060" width="41.28515625" style="1" customWidth="1"/>
    <col min="13061" max="13061" width="4" style="1" customWidth="1"/>
    <col min="13062" max="13062" width="3.85546875" style="1" customWidth="1"/>
    <col min="13063" max="13068" width="4.140625" style="1" customWidth="1"/>
    <col min="13069" max="13069" width="5.140625" style="1" bestFit="1" customWidth="1"/>
    <col min="13070" max="13070" width="8.42578125" style="1" customWidth="1"/>
    <col min="13071" max="13071" width="10.42578125" style="1" customWidth="1"/>
    <col min="13072" max="13072" width="8.7109375" style="1" customWidth="1"/>
    <col min="13073" max="13073" width="10.42578125" style="1" bestFit="1" customWidth="1"/>
    <col min="13074" max="13074" width="10.42578125" style="1" customWidth="1"/>
    <col min="13075" max="13312" width="9.140625" style="1"/>
    <col min="13313" max="13313" width="7.7109375" style="1" customWidth="1"/>
    <col min="13314" max="13314" width="8.85546875" style="1" customWidth="1"/>
    <col min="13315" max="13315" width="7.85546875" style="1" customWidth="1"/>
    <col min="13316" max="13316" width="41.28515625" style="1" customWidth="1"/>
    <col min="13317" max="13317" width="4" style="1" customWidth="1"/>
    <col min="13318" max="13318" width="3.85546875" style="1" customWidth="1"/>
    <col min="13319" max="13324" width="4.140625" style="1" customWidth="1"/>
    <col min="13325" max="13325" width="5.140625" style="1" bestFit="1" customWidth="1"/>
    <col min="13326" max="13326" width="8.42578125" style="1" customWidth="1"/>
    <col min="13327" max="13327" width="10.42578125" style="1" customWidth="1"/>
    <col min="13328" max="13328" width="8.7109375" style="1" customWidth="1"/>
    <col min="13329" max="13329" width="10.42578125" style="1" bestFit="1" customWidth="1"/>
    <col min="13330" max="13330" width="10.42578125" style="1" customWidth="1"/>
    <col min="13331" max="13568" width="9.140625" style="1"/>
    <col min="13569" max="13569" width="7.7109375" style="1" customWidth="1"/>
    <col min="13570" max="13570" width="8.85546875" style="1" customWidth="1"/>
    <col min="13571" max="13571" width="7.85546875" style="1" customWidth="1"/>
    <col min="13572" max="13572" width="41.28515625" style="1" customWidth="1"/>
    <col min="13573" max="13573" width="4" style="1" customWidth="1"/>
    <col min="13574" max="13574" width="3.85546875" style="1" customWidth="1"/>
    <col min="13575" max="13580" width="4.140625" style="1" customWidth="1"/>
    <col min="13581" max="13581" width="5.140625" style="1" bestFit="1" customWidth="1"/>
    <col min="13582" max="13582" width="8.42578125" style="1" customWidth="1"/>
    <col min="13583" max="13583" width="10.42578125" style="1" customWidth="1"/>
    <col min="13584" max="13584" width="8.7109375" style="1" customWidth="1"/>
    <col min="13585" max="13585" width="10.42578125" style="1" bestFit="1" customWidth="1"/>
    <col min="13586" max="13586" width="10.42578125" style="1" customWidth="1"/>
    <col min="13587" max="13824" width="9.140625" style="1"/>
    <col min="13825" max="13825" width="7.7109375" style="1" customWidth="1"/>
    <col min="13826" max="13826" width="8.85546875" style="1" customWidth="1"/>
    <col min="13827" max="13827" width="7.85546875" style="1" customWidth="1"/>
    <col min="13828" max="13828" width="41.28515625" style="1" customWidth="1"/>
    <col min="13829" max="13829" width="4" style="1" customWidth="1"/>
    <col min="13830" max="13830" width="3.85546875" style="1" customWidth="1"/>
    <col min="13831" max="13836" width="4.140625" style="1" customWidth="1"/>
    <col min="13837" max="13837" width="5.140625" style="1" bestFit="1" customWidth="1"/>
    <col min="13838" max="13838" width="8.42578125" style="1" customWidth="1"/>
    <col min="13839" max="13839" width="10.42578125" style="1" customWidth="1"/>
    <col min="13840" max="13840" width="8.7109375" style="1" customWidth="1"/>
    <col min="13841" max="13841" width="10.42578125" style="1" bestFit="1" customWidth="1"/>
    <col min="13842" max="13842" width="10.42578125" style="1" customWidth="1"/>
    <col min="13843" max="14080" width="9.140625" style="1"/>
    <col min="14081" max="14081" width="7.7109375" style="1" customWidth="1"/>
    <col min="14082" max="14082" width="8.85546875" style="1" customWidth="1"/>
    <col min="14083" max="14083" width="7.85546875" style="1" customWidth="1"/>
    <col min="14084" max="14084" width="41.28515625" style="1" customWidth="1"/>
    <col min="14085" max="14085" width="4" style="1" customWidth="1"/>
    <col min="14086" max="14086" width="3.85546875" style="1" customWidth="1"/>
    <col min="14087" max="14092" width="4.140625" style="1" customWidth="1"/>
    <col min="14093" max="14093" width="5.140625" style="1" bestFit="1" customWidth="1"/>
    <col min="14094" max="14094" width="8.42578125" style="1" customWidth="1"/>
    <col min="14095" max="14095" width="10.42578125" style="1" customWidth="1"/>
    <col min="14096" max="14096" width="8.7109375" style="1" customWidth="1"/>
    <col min="14097" max="14097" width="10.42578125" style="1" bestFit="1" customWidth="1"/>
    <col min="14098" max="14098" width="10.42578125" style="1" customWidth="1"/>
    <col min="14099" max="14336" width="9.140625" style="1"/>
    <col min="14337" max="14337" width="7.7109375" style="1" customWidth="1"/>
    <col min="14338" max="14338" width="8.85546875" style="1" customWidth="1"/>
    <col min="14339" max="14339" width="7.85546875" style="1" customWidth="1"/>
    <col min="14340" max="14340" width="41.28515625" style="1" customWidth="1"/>
    <col min="14341" max="14341" width="4" style="1" customWidth="1"/>
    <col min="14342" max="14342" width="3.85546875" style="1" customWidth="1"/>
    <col min="14343" max="14348" width="4.140625" style="1" customWidth="1"/>
    <col min="14349" max="14349" width="5.140625" style="1" bestFit="1" customWidth="1"/>
    <col min="14350" max="14350" width="8.42578125" style="1" customWidth="1"/>
    <col min="14351" max="14351" width="10.42578125" style="1" customWidth="1"/>
    <col min="14352" max="14352" width="8.7109375" style="1" customWidth="1"/>
    <col min="14353" max="14353" width="10.42578125" style="1" bestFit="1" customWidth="1"/>
    <col min="14354" max="14354" width="10.42578125" style="1" customWidth="1"/>
    <col min="14355" max="14592" width="9.140625" style="1"/>
    <col min="14593" max="14593" width="7.7109375" style="1" customWidth="1"/>
    <col min="14594" max="14594" width="8.85546875" style="1" customWidth="1"/>
    <col min="14595" max="14595" width="7.85546875" style="1" customWidth="1"/>
    <col min="14596" max="14596" width="41.28515625" style="1" customWidth="1"/>
    <col min="14597" max="14597" width="4" style="1" customWidth="1"/>
    <col min="14598" max="14598" width="3.85546875" style="1" customWidth="1"/>
    <col min="14599" max="14604" width="4.140625" style="1" customWidth="1"/>
    <col min="14605" max="14605" width="5.140625" style="1" bestFit="1" customWidth="1"/>
    <col min="14606" max="14606" width="8.42578125" style="1" customWidth="1"/>
    <col min="14607" max="14607" width="10.42578125" style="1" customWidth="1"/>
    <col min="14608" max="14608" width="8.7109375" style="1" customWidth="1"/>
    <col min="14609" max="14609" width="10.42578125" style="1" bestFit="1" customWidth="1"/>
    <col min="14610" max="14610" width="10.42578125" style="1" customWidth="1"/>
    <col min="14611" max="14848" width="9.140625" style="1"/>
    <col min="14849" max="14849" width="7.7109375" style="1" customWidth="1"/>
    <col min="14850" max="14850" width="8.85546875" style="1" customWidth="1"/>
    <col min="14851" max="14851" width="7.85546875" style="1" customWidth="1"/>
    <col min="14852" max="14852" width="41.28515625" style="1" customWidth="1"/>
    <col min="14853" max="14853" width="4" style="1" customWidth="1"/>
    <col min="14854" max="14854" width="3.85546875" style="1" customWidth="1"/>
    <col min="14855" max="14860" width="4.140625" style="1" customWidth="1"/>
    <col min="14861" max="14861" width="5.140625" style="1" bestFit="1" customWidth="1"/>
    <col min="14862" max="14862" width="8.42578125" style="1" customWidth="1"/>
    <col min="14863" max="14863" width="10.42578125" style="1" customWidth="1"/>
    <col min="14864" max="14864" width="8.7109375" style="1" customWidth="1"/>
    <col min="14865" max="14865" width="10.42578125" style="1" bestFit="1" customWidth="1"/>
    <col min="14866" max="14866" width="10.42578125" style="1" customWidth="1"/>
    <col min="14867" max="15104" width="9.140625" style="1"/>
    <col min="15105" max="15105" width="7.7109375" style="1" customWidth="1"/>
    <col min="15106" max="15106" width="8.85546875" style="1" customWidth="1"/>
    <col min="15107" max="15107" width="7.85546875" style="1" customWidth="1"/>
    <col min="15108" max="15108" width="41.28515625" style="1" customWidth="1"/>
    <col min="15109" max="15109" width="4" style="1" customWidth="1"/>
    <col min="15110" max="15110" width="3.85546875" style="1" customWidth="1"/>
    <col min="15111" max="15116" width="4.140625" style="1" customWidth="1"/>
    <col min="15117" max="15117" width="5.140625" style="1" bestFit="1" customWidth="1"/>
    <col min="15118" max="15118" width="8.42578125" style="1" customWidth="1"/>
    <col min="15119" max="15119" width="10.42578125" style="1" customWidth="1"/>
    <col min="15120" max="15120" width="8.7109375" style="1" customWidth="1"/>
    <col min="15121" max="15121" width="10.42578125" style="1" bestFit="1" customWidth="1"/>
    <col min="15122" max="15122" width="10.42578125" style="1" customWidth="1"/>
    <col min="15123" max="15360" width="9.140625" style="1"/>
    <col min="15361" max="15361" width="7.7109375" style="1" customWidth="1"/>
    <col min="15362" max="15362" width="8.85546875" style="1" customWidth="1"/>
    <col min="15363" max="15363" width="7.85546875" style="1" customWidth="1"/>
    <col min="15364" max="15364" width="41.28515625" style="1" customWidth="1"/>
    <col min="15365" max="15365" width="4" style="1" customWidth="1"/>
    <col min="15366" max="15366" width="3.85546875" style="1" customWidth="1"/>
    <col min="15367" max="15372" width="4.140625" style="1" customWidth="1"/>
    <col min="15373" max="15373" width="5.140625" style="1" bestFit="1" customWidth="1"/>
    <col min="15374" max="15374" width="8.42578125" style="1" customWidth="1"/>
    <col min="15375" max="15375" width="10.42578125" style="1" customWidth="1"/>
    <col min="15376" max="15376" width="8.7109375" style="1" customWidth="1"/>
    <col min="15377" max="15377" width="10.42578125" style="1" bestFit="1" customWidth="1"/>
    <col min="15378" max="15378" width="10.42578125" style="1" customWidth="1"/>
    <col min="15379" max="15616" width="9.140625" style="1"/>
    <col min="15617" max="15617" width="7.7109375" style="1" customWidth="1"/>
    <col min="15618" max="15618" width="8.85546875" style="1" customWidth="1"/>
    <col min="15619" max="15619" width="7.85546875" style="1" customWidth="1"/>
    <col min="15620" max="15620" width="41.28515625" style="1" customWidth="1"/>
    <col min="15621" max="15621" width="4" style="1" customWidth="1"/>
    <col min="15622" max="15622" width="3.85546875" style="1" customWidth="1"/>
    <col min="15623" max="15628" width="4.140625" style="1" customWidth="1"/>
    <col min="15629" max="15629" width="5.140625" style="1" bestFit="1" customWidth="1"/>
    <col min="15630" max="15630" width="8.42578125" style="1" customWidth="1"/>
    <col min="15631" max="15631" width="10.42578125" style="1" customWidth="1"/>
    <col min="15632" max="15632" width="8.7109375" style="1" customWidth="1"/>
    <col min="15633" max="15633" width="10.42578125" style="1" bestFit="1" customWidth="1"/>
    <col min="15634" max="15634" width="10.42578125" style="1" customWidth="1"/>
    <col min="15635" max="15872" width="9.140625" style="1"/>
    <col min="15873" max="15873" width="7.7109375" style="1" customWidth="1"/>
    <col min="15874" max="15874" width="8.85546875" style="1" customWidth="1"/>
    <col min="15875" max="15875" width="7.85546875" style="1" customWidth="1"/>
    <col min="15876" max="15876" width="41.28515625" style="1" customWidth="1"/>
    <col min="15877" max="15877" width="4" style="1" customWidth="1"/>
    <col min="15878" max="15878" width="3.85546875" style="1" customWidth="1"/>
    <col min="15879" max="15884" width="4.140625" style="1" customWidth="1"/>
    <col min="15885" max="15885" width="5.140625" style="1" bestFit="1" customWidth="1"/>
    <col min="15886" max="15886" width="8.42578125" style="1" customWidth="1"/>
    <col min="15887" max="15887" width="10.42578125" style="1" customWidth="1"/>
    <col min="15888" max="15888" width="8.7109375" style="1" customWidth="1"/>
    <col min="15889" max="15889" width="10.42578125" style="1" bestFit="1" customWidth="1"/>
    <col min="15890" max="15890" width="10.42578125" style="1" customWidth="1"/>
    <col min="15891" max="16128" width="9.140625" style="1"/>
    <col min="16129" max="16129" width="7.7109375" style="1" customWidth="1"/>
    <col min="16130" max="16130" width="8.85546875" style="1" customWidth="1"/>
    <col min="16131" max="16131" width="7.85546875" style="1" customWidth="1"/>
    <col min="16132" max="16132" width="41.28515625" style="1" customWidth="1"/>
    <col min="16133" max="16133" width="4" style="1" customWidth="1"/>
    <col min="16134" max="16134" width="3.85546875" style="1" customWidth="1"/>
    <col min="16135" max="16140" width="4.140625" style="1" customWidth="1"/>
    <col min="16141" max="16141" width="5.140625" style="1" bestFit="1" customWidth="1"/>
    <col min="16142" max="16142" width="8.42578125" style="1" customWidth="1"/>
    <col min="16143" max="16143" width="10.42578125" style="1" customWidth="1"/>
    <col min="16144" max="16144" width="8.7109375" style="1" customWidth="1"/>
    <col min="16145" max="16145" width="10.42578125" style="1" bestFit="1" customWidth="1"/>
    <col min="16146" max="16146" width="10.42578125" style="1" customWidth="1"/>
    <col min="16147" max="16384" width="9.140625" style="1"/>
  </cols>
  <sheetData>
    <row r="2" spans="1:19" ht="70.5" customHeight="1" x14ac:dyDescent="0.25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9" ht="29.25" hidden="1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9" ht="36" customHeight="1" x14ac:dyDescent="0.25">
      <c r="A4" s="75" t="s">
        <v>46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5"/>
      <c r="M4" s="75"/>
      <c r="N4" s="75"/>
      <c r="O4" s="75"/>
      <c r="P4" s="75"/>
      <c r="Q4" s="75"/>
    </row>
    <row r="5" spans="1:19" ht="7.5" hidden="1" customHeight="1" x14ac:dyDescent="0.25">
      <c r="A5" s="57"/>
      <c r="B5" s="2"/>
      <c r="C5" s="3"/>
      <c r="D5" s="4"/>
      <c r="E5" s="2"/>
      <c r="F5" s="4"/>
      <c r="G5" s="2"/>
      <c r="H5" s="3"/>
      <c r="I5" s="3"/>
      <c r="J5" s="4"/>
      <c r="K5" s="4"/>
      <c r="L5" s="77" t="s">
        <v>43</v>
      </c>
      <c r="M5" s="80"/>
      <c r="N5" s="81"/>
      <c r="O5" s="81"/>
      <c r="P5" s="81"/>
      <c r="Q5" s="82"/>
    </row>
    <row r="6" spans="1:19" ht="0.75" hidden="1" customHeight="1" x14ac:dyDescent="0.25">
      <c r="A6" s="83" t="s">
        <v>0</v>
      </c>
      <c r="B6" s="86" t="s">
        <v>9</v>
      </c>
      <c r="C6" s="89" t="s">
        <v>10</v>
      </c>
      <c r="D6" s="93" t="s">
        <v>11</v>
      </c>
      <c r="E6" s="96" t="s">
        <v>12</v>
      </c>
      <c r="F6" s="99" t="s">
        <v>13</v>
      </c>
      <c r="G6" s="96" t="s">
        <v>14</v>
      </c>
      <c r="H6" s="64" t="s">
        <v>15</v>
      </c>
      <c r="I6" s="10" t="s">
        <v>21</v>
      </c>
      <c r="J6" s="67" t="s">
        <v>17</v>
      </c>
      <c r="K6" s="67" t="s">
        <v>18</v>
      </c>
      <c r="L6" s="78"/>
      <c r="M6" s="72" t="s">
        <v>1</v>
      </c>
      <c r="N6" s="72" t="s">
        <v>2</v>
      </c>
      <c r="O6" s="62"/>
      <c r="P6" s="102" t="s">
        <v>20</v>
      </c>
      <c r="Q6" s="72" t="s">
        <v>3</v>
      </c>
    </row>
    <row r="7" spans="1:19" ht="13.5" hidden="1" customHeight="1" x14ac:dyDescent="0.25">
      <c r="A7" s="84"/>
      <c r="B7" s="87"/>
      <c r="C7" s="90"/>
      <c r="D7" s="94"/>
      <c r="E7" s="97"/>
      <c r="F7" s="100"/>
      <c r="G7" s="97"/>
      <c r="H7" s="65"/>
      <c r="I7" s="11"/>
      <c r="J7" s="68"/>
      <c r="K7" s="68"/>
      <c r="L7" s="78"/>
      <c r="M7" s="73"/>
      <c r="N7" s="73"/>
      <c r="O7" s="63"/>
      <c r="P7" s="103"/>
      <c r="Q7" s="73"/>
    </row>
    <row r="8" spans="1:19" ht="102" customHeight="1" x14ac:dyDescent="0.25">
      <c r="A8" s="85"/>
      <c r="B8" s="88"/>
      <c r="C8" s="91"/>
      <c r="D8" s="95"/>
      <c r="E8" s="98"/>
      <c r="F8" s="101"/>
      <c r="G8" s="98"/>
      <c r="H8" s="66"/>
      <c r="I8" s="12" t="s">
        <v>16</v>
      </c>
      <c r="J8" s="69"/>
      <c r="K8" s="69"/>
      <c r="L8" s="79"/>
      <c r="M8" s="8" t="s">
        <v>44</v>
      </c>
      <c r="N8" s="8" t="s">
        <v>45</v>
      </c>
      <c r="O8" s="8" t="s">
        <v>68</v>
      </c>
      <c r="P8" s="104"/>
      <c r="Q8" s="9" t="s">
        <v>19</v>
      </c>
    </row>
    <row r="9" spans="1:19" ht="15.75" x14ac:dyDescent="0.25">
      <c r="A9" s="58" t="s">
        <v>8</v>
      </c>
      <c r="B9" s="43">
        <v>20</v>
      </c>
      <c r="C9" s="14">
        <v>10</v>
      </c>
      <c r="D9" s="44">
        <v>5</v>
      </c>
      <c r="E9" s="15">
        <v>30</v>
      </c>
      <c r="F9" s="45">
        <v>50</v>
      </c>
      <c r="G9" s="47">
        <v>50</v>
      </c>
      <c r="H9" s="16">
        <v>30</v>
      </c>
      <c r="I9" s="13">
        <v>50</v>
      </c>
      <c r="J9" s="17">
        <v>20</v>
      </c>
      <c r="K9" s="29">
        <v>30</v>
      </c>
      <c r="L9" s="33">
        <f t="shared" ref="L9:L24" si="0">SUM(B9:K9)</f>
        <v>295</v>
      </c>
      <c r="M9" s="6">
        <v>7.2</v>
      </c>
      <c r="N9" s="7">
        <f>L9*M9</f>
        <v>2124</v>
      </c>
      <c r="O9" s="7">
        <v>0</v>
      </c>
      <c r="P9" s="7">
        <f>N9*22%</f>
        <v>467.28000000000003</v>
      </c>
      <c r="Q9" s="7">
        <f>N9+P9</f>
        <v>2591.2800000000002</v>
      </c>
      <c r="R9" s="1" t="s">
        <v>50</v>
      </c>
      <c r="S9" s="1" t="s">
        <v>51</v>
      </c>
    </row>
    <row r="10" spans="1:19" ht="15.75" x14ac:dyDescent="0.25">
      <c r="A10" s="58" t="s">
        <v>36</v>
      </c>
      <c r="B10" s="42">
        <v>18</v>
      </c>
      <c r="C10" s="18">
        <v>0</v>
      </c>
      <c r="D10" s="20">
        <v>0</v>
      </c>
      <c r="E10" s="52">
        <v>1</v>
      </c>
      <c r="F10" s="46">
        <v>6</v>
      </c>
      <c r="G10" s="42">
        <v>3</v>
      </c>
      <c r="H10" s="5">
        <v>3</v>
      </c>
      <c r="I10" s="5">
        <v>10</v>
      </c>
      <c r="J10" s="20">
        <v>3</v>
      </c>
      <c r="K10" s="34">
        <v>5</v>
      </c>
      <c r="L10" s="33">
        <f t="shared" si="0"/>
        <v>49</v>
      </c>
      <c r="M10" s="6">
        <v>25.2</v>
      </c>
      <c r="N10" s="7">
        <f t="shared" ref="N10:N24" si="1">L10*M10</f>
        <v>1234.8</v>
      </c>
      <c r="O10" s="7">
        <v>0</v>
      </c>
      <c r="P10" s="7">
        <f t="shared" ref="P10:P24" si="2">N10*22%</f>
        <v>271.65600000000001</v>
      </c>
      <c r="Q10" s="7">
        <f t="shared" ref="Q10:Q24" si="3">N10+P10</f>
        <v>1506.4559999999999</v>
      </c>
      <c r="R10" s="1" t="s">
        <v>52</v>
      </c>
      <c r="S10" s="1" t="s">
        <v>53</v>
      </c>
    </row>
    <row r="11" spans="1:19" ht="15.75" x14ac:dyDescent="0.25">
      <c r="A11" s="58" t="s">
        <v>24</v>
      </c>
      <c r="B11" s="42">
        <v>2</v>
      </c>
      <c r="C11" s="18">
        <v>1</v>
      </c>
      <c r="D11" s="20">
        <v>1</v>
      </c>
      <c r="E11" s="19">
        <v>0</v>
      </c>
      <c r="F11" s="46">
        <v>2</v>
      </c>
      <c r="G11" s="42">
        <v>1</v>
      </c>
      <c r="H11" s="5">
        <v>0</v>
      </c>
      <c r="I11" s="5">
        <v>4</v>
      </c>
      <c r="J11" s="20">
        <v>1</v>
      </c>
      <c r="K11" s="34">
        <v>0</v>
      </c>
      <c r="L11" s="33">
        <f t="shared" si="0"/>
        <v>12</v>
      </c>
      <c r="M11" s="6">
        <v>113.4</v>
      </c>
      <c r="N11" s="7">
        <f t="shared" si="1"/>
        <v>1360.8000000000002</v>
      </c>
      <c r="O11" s="7">
        <v>0</v>
      </c>
      <c r="P11" s="7">
        <f t="shared" si="2"/>
        <v>299.37600000000003</v>
      </c>
      <c r="Q11" s="7">
        <f t="shared" si="3"/>
        <v>1660.1760000000002</v>
      </c>
      <c r="R11" s="1" t="s">
        <v>54</v>
      </c>
      <c r="S11" s="1" t="s">
        <v>67</v>
      </c>
    </row>
    <row r="12" spans="1:19" ht="15.75" x14ac:dyDescent="0.25">
      <c r="A12" s="58" t="s">
        <v>33</v>
      </c>
      <c r="B12" s="42">
        <v>3</v>
      </c>
      <c r="C12" s="18">
        <v>1</v>
      </c>
      <c r="D12" s="20">
        <v>1</v>
      </c>
      <c r="E12" s="19">
        <v>0</v>
      </c>
      <c r="F12" s="46">
        <v>0</v>
      </c>
      <c r="G12" s="42">
        <v>0</v>
      </c>
      <c r="H12" s="5">
        <v>0</v>
      </c>
      <c r="I12" s="5">
        <v>1</v>
      </c>
      <c r="J12" s="20">
        <v>0</v>
      </c>
      <c r="K12" s="34">
        <v>0</v>
      </c>
      <c r="L12" s="33">
        <f t="shared" si="0"/>
        <v>6</v>
      </c>
      <c r="M12" s="6">
        <v>26.4</v>
      </c>
      <c r="N12" s="7">
        <f t="shared" si="1"/>
        <v>158.39999999999998</v>
      </c>
      <c r="O12" s="7">
        <v>0</v>
      </c>
      <c r="P12" s="7">
        <f t="shared" si="2"/>
        <v>34.847999999999992</v>
      </c>
      <c r="Q12" s="7">
        <f t="shared" si="3"/>
        <v>193.24799999999996</v>
      </c>
      <c r="R12" s="1" t="s">
        <v>55</v>
      </c>
      <c r="S12" s="1" t="s">
        <v>56</v>
      </c>
    </row>
    <row r="13" spans="1:19" ht="15.75" x14ac:dyDescent="0.25">
      <c r="A13" s="58" t="s">
        <v>26</v>
      </c>
      <c r="B13" s="19">
        <v>0</v>
      </c>
      <c r="C13" s="18">
        <v>0</v>
      </c>
      <c r="D13" s="39">
        <v>0</v>
      </c>
      <c r="E13" s="19">
        <v>0</v>
      </c>
      <c r="F13" s="18">
        <v>0</v>
      </c>
      <c r="G13" s="19">
        <v>0</v>
      </c>
      <c r="H13" s="5">
        <v>1</v>
      </c>
      <c r="I13" s="5">
        <v>0</v>
      </c>
      <c r="J13" s="39">
        <v>2</v>
      </c>
      <c r="K13" s="53">
        <v>0</v>
      </c>
      <c r="L13" s="33">
        <f t="shared" si="0"/>
        <v>3</v>
      </c>
      <c r="M13" s="6">
        <v>60</v>
      </c>
      <c r="N13" s="7">
        <f t="shared" si="1"/>
        <v>180</v>
      </c>
      <c r="O13" s="7">
        <v>0</v>
      </c>
      <c r="P13" s="7">
        <f t="shared" si="2"/>
        <v>39.6</v>
      </c>
      <c r="Q13" s="7">
        <f t="shared" si="3"/>
        <v>219.6</v>
      </c>
      <c r="R13" s="1" t="s">
        <v>57</v>
      </c>
      <c r="S13" s="1" t="s">
        <v>58</v>
      </c>
    </row>
    <row r="14" spans="1:19" ht="18" customHeight="1" x14ac:dyDescent="0.25">
      <c r="A14" s="58" t="s">
        <v>30</v>
      </c>
      <c r="B14" s="42">
        <v>2</v>
      </c>
      <c r="C14" s="18">
        <v>0</v>
      </c>
      <c r="D14" s="20">
        <v>2</v>
      </c>
      <c r="E14" s="19">
        <v>1</v>
      </c>
      <c r="F14" s="46">
        <v>3</v>
      </c>
      <c r="G14" s="54">
        <v>3</v>
      </c>
      <c r="H14" s="35">
        <v>2</v>
      </c>
      <c r="I14" s="35">
        <v>2</v>
      </c>
      <c r="J14" s="36">
        <v>0</v>
      </c>
      <c r="K14" s="37">
        <v>0</v>
      </c>
      <c r="L14" s="33">
        <f t="shared" si="0"/>
        <v>15</v>
      </c>
      <c r="M14" s="6">
        <v>8</v>
      </c>
      <c r="N14" s="7">
        <f t="shared" si="1"/>
        <v>120</v>
      </c>
      <c r="O14" s="7">
        <v>0</v>
      </c>
      <c r="P14" s="7">
        <f t="shared" si="2"/>
        <v>26.4</v>
      </c>
      <c r="Q14" s="7">
        <f t="shared" si="3"/>
        <v>146.4</v>
      </c>
      <c r="R14" s="1" t="s">
        <v>59</v>
      </c>
    </row>
    <row r="15" spans="1:19" ht="15.75" x14ac:dyDescent="0.25">
      <c r="A15" s="58" t="s">
        <v>23</v>
      </c>
      <c r="B15" s="42">
        <v>1</v>
      </c>
      <c r="C15" s="18">
        <v>3</v>
      </c>
      <c r="D15" s="39">
        <v>1</v>
      </c>
      <c r="E15" s="19">
        <v>1</v>
      </c>
      <c r="F15" s="18">
        <v>0</v>
      </c>
      <c r="G15" s="19">
        <v>2</v>
      </c>
      <c r="H15" s="16">
        <v>1</v>
      </c>
      <c r="I15" s="13">
        <v>1</v>
      </c>
      <c r="J15" s="40">
        <v>0</v>
      </c>
      <c r="K15" s="41">
        <v>0</v>
      </c>
      <c r="L15" s="33">
        <f t="shared" si="0"/>
        <v>10</v>
      </c>
      <c r="M15" s="6">
        <v>29</v>
      </c>
      <c r="N15" s="7">
        <f t="shared" si="1"/>
        <v>290</v>
      </c>
      <c r="O15" s="7">
        <v>0</v>
      </c>
      <c r="P15" s="7">
        <f t="shared" si="2"/>
        <v>63.8</v>
      </c>
      <c r="Q15" s="7">
        <f t="shared" si="3"/>
        <v>353.8</v>
      </c>
      <c r="R15" s="1" t="s">
        <v>60</v>
      </c>
    </row>
    <row r="16" spans="1:19" ht="15.75" x14ac:dyDescent="0.25">
      <c r="A16" s="59" t="s">
        <v>32</v>
      </c>
      <c r="B16" s="49">
        <v>1</v>
      </c>
      <c r="C16" s="31">
        <v>0</v>
      </c>
      <c r="D16" s="36">
        <v>1</v>
      </c>
      <c r="E16" s="32">
        <v>0</v>
      </c>
      <c r="F16" s="48">
        <v>2</v>
      </c>
      <c r="G16" s="49">
        <v>1</v>
      </c>
      <c r="H16" s="5">
        <v>0</v>
      </c>
      <c r="I16" s="5">
        <v>6</v>
      </c>
      <c r="J16" s="20">
        <v>1</v>
      </c>
      <c r="K16" s="30">
        <v>1</v>
      </c>
      <c r="L16" s="33">
        <f t="shared" si="0"/>
        <v>13</v>
      </c>
      <c r="M16" s="6">
        <v>44</v>
      </c>
      <c r="N16" s="7">
        <f t="shared" si="1"/>
        <v>572</v>
      </c>
      <c r="O16" s="7">
        <v>0</v>
      </c>
      <c r="P16" s="7">
        <f t="shared" si="2"/>
        <v>125.84</v>
      </c>
      <c r="Q16" s="7">
        <f t="shared" si="3"/>
        <v>697.84</v>
      </c>
      <c r="R16" s="1" t="s">
        <v>54</v>
      </c>
      <c r="S16" s="1" t="s">
        <v>61</v>
      </c>
    </row>
    <row r="17" spans="1:30" ht="15.75" x14ac:dyDescent="0.25">
      <c r="A17" s="59" t="s">
        <v>34</v>
      </c>
      <c r="B17" s="42">
        <v>22</v>
      </c>
      <c r="C17" s="18">
        <v>0</v>
      </c>
      <c r="D17" s="20">
        <v>0</v>
      </c>
      <c r="E17" s="19">
        <v>0</v>
      </c>
      <c r="F17" s="46">
        <v>0</v>
      </c>
      <c r="G17" s="42">
        <v>0</v>
      </c>
      <c r="H17" s="5">
        <v>0</v>
      </c>
      <c r="I17" s="5">
        <v>1</v>
      </c>
      <c r="J17" s="20">
        <v>0</v>
      </c>
      <c r="K17" s="21">
        <v>0</v>
      </c>
      <c r="L17" s="33">
        <f t="shared" si="0"/>
        <v>23</v>
      </c>
      <c r="M17" s="6">
        <v>18</v>
      </c>
      <c r="N17" s="7">
        <f t="shared" si="1"/>
        <v>414</v>
      </c>
      <c r="O17" s="7">
        <v>0</v>
      </c>
      <c r="P17" s="7">
        <f t="shared" si="2"/>
        <v>91.08</v>
      </c>
      <c r="Q17" s="7">
        <f t="shared" si="3"/>
        <v>505.08</v>
      </c>
      <c r="R17" s="1" t="s">
        <v>62</v>
      </c>
    </row>
    <row r="18" spans="1:30" ht="13.5" customHeight="1" x14ac:dyDescent="0.25">
      <c r="A18" s="60" t="s">
        <v>29</v>
      </c>
      <c r="B18" s="55">
        <v>4</v>
      </c>
      <c r="C18" s="14">
        <v>0</v>
      </c>
      <c r="D18" s="24">
        <v>1</v>
      </c>
      <c r="E18" s="22">
        <v>0</v>
      </c>
      <c r="F18" s="56">
        <v>2</v>
      </c>
      <c r="G18" s="55">
        <v>3</v>
      </c>
      <c r="H18" s="23">
        <v>1</v>
      </c>
      <c r="I18" s="23">
        <v>0</v>
      </c>
      <c r="J18" s="24">
        <v>1</v>
      </c>
      <c r="K18" s="25">
        <v>1</v>
      </c>
      <c r="L18" s="33">
        <f t="shared" si="0"/>
        <v>13</v>
      </c>
      <c r="M18" s="6">
        <v>26.4</v>
      </c>
      <c r="N18" s="7">
        <f t="shared" si="1"/>
        <v>343.2</v>
      </c>
      <c r="O18" s="7">
        <v>0</v>
      </c>
      <c r="P18" s="7">
        <f t="shared" si="2"/>
        <v>75.504000000000005</v>
      </c>
      <c r="Q18" s="7">
        <f t="shared" si="3"/>
        <v>418.70400000000001</v>
      </c>
      <c r="R18" s="1" t="s">
        <v>63</v>
      </c>
      <c r="S18" s="1" t="s">
        <v>56</v>
      </c>
    </row>
    <row r="19" spans="1:30" ht="15.75" x14ac:dyDescent="0.25">
      <c r="A19" s="60" t="s">
        <v>22</v>
      </c>
      <c r="B19" s="55">
        <v>2</v>
      </c>
      <c r="C19" s="14">
        <v>1</v>
      </c>
      <c r="D19" s="24">
        <v>1</v>
      </c>
      <c r="E19" s="22">
        <v>0</v>
      </c>
      <c r="F19" s="56">
        <v>1</v>
      </c>
      <c r="G19" s="55">
        <v>0</v>
      </c>
      <c r="H19" s="23">
        <v>0</v>
      </c>
      <c r="I19" s="23">
        <v>1</v>
      </c>
      <c r="J19" s="24">
        <v>0</v>
      </c>
      <c r="K19" s="25">
        <v>0</v>
      </c>
      <c r="L19" s="33">
        <f t="shared" si="0"/>
        <v>6</v>
      </c>
      <c r="M19" s="6">
        <v>34.5</v>
      </c>
      <c r="N19" s="7">
        <f t="shared" si="1"/>
        <v>207</v>
      </c>
      <c r="O19" s="7">
        <f>N19*5%</f>
        <v>10.350000000000001</v>
      </c>
      <c r="P19" s="7">
        <v>0</v>
      </c>
      <c r="Q19" s="7">
        <f>N19+O19</f>
        <v>217.35</v>
      </c>
      <c r="R19" s="1" t="s">
        <v>64</v>
      </c>
      <c r="S19" s="1" t="s">
        <v>65</v>
      </c>
      <c r="T19" s="1" t="s">
        <v>66</v>
      </c>
    </row>
    <row r="20" spans="1:30" ht="15" customHeight="1" x14ac:dyDescent="0.25">
      <c r="A20" s="61" t="s">
        <v>31</v>
      </c>
      <c r="B20" s="55">
        <v>4</v>
      </c>
      <c r="C20" s="14">
        <v>2</v>
      </c>
      <c r="D20" s="24">
        <v>2</v>
      </c>
      <c r="E20" s="22">
        <v>0</v>
      </c>
      <c r="F20" s="56">
        <v>4</v>
      </c>
      <c r="G20" s="55">
        <v>4</v>
      </c>
      <c r="H20" s="23">
        <v>0</v>
      </c>
      <c r="I20" s="23">
        <v>3</v>
      </c>
      <c r="J20" s="24">
        <v>1</v>
      </c>
      <c r="K20" s="25">
        <v>1</v>
      </c>
      <c r="L20" s="33">
        <f t="shared" si="0"/>
        <v>21</v>
      </c>
      <c r="M20" s="6">
        <v>38</v>
      </c>
      <c r="N20" s="7">
        <f t="shared" si="1"/>
        <v>798</v>
      </c>
      <c r="O20" s="7">
        <v>0</v>
      </c>
      <c r="P20" s="7">
        <f t="shared" si="2"/>
        <v>175.56</v>
      </c>
      <c r="Q20" s="7">
        <f t="shared" si="3"/>
        <v>973.56</v>
      </c>
      <c r="R20" s="1" t="s">
        <v>54</v>
      </c>
      <c r="S20" s="1" t="s">
        <v>61</v>
      </c>
    </row>
    <row r="21" spans="1:30" ht="15" customHeight="1" x14ac:dyDescent="0.25">
      <c r="A21" s="60" t="s">
        <v>35</v>
      </c>
      <c r="B21" s="55">
        <v>0</v>
      </c>
      <c r="C21" s="14">
        <v>0</v>
      </c>
      <c r="D21" s="24">
        <v>0</v>
      </c>
      <c r="E21" s="22">
        <v>0</v>
      </c>
      <c r="F21" s="56">
        <v>1</v>
      </c>
      <c r="G21" s="55">
        <v>0</v>
      </c>
      <c r="H21" s="23">
        <v>0</v>
      </c>
      <c r="I21" s="23">
        <v>0</v>
      </c>
      <c r="J21" s="24">
        <v>0</v>
      </c>
      <c r="K21" s="25">
        <v>0</v>
      </c>
      <c r="L21" s="33">
        <f t="shared" si="0"/>
        <v>1</v>
      </c>
      <c r="M21" s="6">
        <v>34.5</v>
      </c>
      <c r="N21" s="7">
        <f t="shared" si="1"/>
        <v>34.5</v>
      </c>
      <c r="O21" s="7">
        <f>N21*5%</f>
        <v>1.7250000000000001</v>
      </c>
      <c r="P21" s="7">
        <v>0</v>
      </c>
      <c r="Q21" s="7">
        <f>N21+O21</f>
        <v>36.225000000000001</v>
      </c>
      <c r="R21" s="1" t="s">
        <v>64</v>
      </c>
      <c r="S21" s="1" t="s">
        <v>65</v>
      </c>
      <c r="T21" s="1" t="s">
        <v>66</v>
      </c>
    </row>
    <row r="22" spans="1:30" ht="15.75" x14ac:dyDescent="0.25">
      <c r="A22" s="60" t="s">
        <v>28</v>
      </c>
      <c r="B22" s="55">
        <v>1</v>
      </c>
      <c r="C22" s="14">
        <v>0</v>
      </c>
      <c r="D22" s="24">
        <v>0</v>
      </c>
      <c r="E22" s="22">
        <v>0</v>
      </c>
      <c r="F22" s="56">
        <v>1</v>
      </c>
      <c r="G22" s="55">
        <v>0</v>
      </c>
      <c r="H22" s="23">
        <v>0</v>
      </c>
      <c r="I22" s="23">
        <v>0</v>
      </c>
      <c r="J22" s="24">
        <v>0</v>
      </c>
      <c r="K22" s="25">
        <v>0</v>
      </c>
      <c r="L22" s="33">
        <f t="shared" si="0"/>
        <v>2</v>
      </c>
      <c r="M22" s="6">
        <v>34.5</v>
      </c>
      <c r="N22" s="7">
        <f t="shared" si="1"/>
        <v>69</v>
      </c>
      <c r="O22" s="7">
        <f>N22*5%</f>
        <v>3.45</v>
      </c>
      <c r="P22" s="7">
        <v>0</v>
      </c>
      <c r="Q22" s="7">
        <f>N22+O22</f>
        <v>72.45</v>
      </c>
      <c r="R22" s="1" t="s">
        <v>64</v>
      </c>
      <c r="S22" s="1" t="s">
        <v>65</v>
      </c>
      <c r="T22" s="1" t="s">
        <v>66</v>
      </c>
    </row>
    <row r="23" spans="1:30" s="26" customFormat="1" ht="15.75" x14ac:dyDescent="0.25">
      <c r="A23" s="59" t="s">
        <v>25</v>
      </c>
      <c r="B23" s="42">
        <v>5</v>
      </c>
      <c r="C23" s="18">
        <v>0</v>
      </c>
      <c r="D23" s="20">
        <v>3</v>
      </c>
      <c r="E23" s="19">
        <v>0</v>
      </c>
      <c r="F23" s="46">
        <v>8</v>
      </c>
      <c r="G23" s="42">
        <v>4</v>
      </c>
      <c r="H23" s="5">
        <v>2</v>
      </c>
      <c r="I23" s="5">
        <v>6</v>
      </c>
      <c r="J23" s="20">
        <v>0</v>
      </c>
      <c r="K23" s="20">
        <v>0</v>
      </c>
      <c r="L23" s="33">
        <f t="shared" si="0"/>
        <v>28</v>
      </c>
      <c r="M23" s="6">
        <v>8.4</v>
      </c>
      <c r="N23" s="7">
        <f t="shared" si="1"/>
        <v>235.20000000000002</v>
      </c>
      <c r="O23" s="7">
        <v>0</v>
      </c>
      <c r="P23" s="7">
        <f t="shared" si="2"/>
        <v>51.744000000000007</v>
      </c>
      <c r="Q23" s="7">
        <f t="shared" si="3"/>
        <v>286.94400000000002</v>
      </c>
      <c r="R23" s="1" t="s">
        <v>54</v>
      </c>
      <c r="S23" s="1" t="s">
        <v>61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38"/>
    </row>
    <row r="24" spans="1:30" s="26" customFormat="1" ht="15.75" x14ac:dyDescent="0.25">
      <c r="A24" s="59" t="s">
        <v>27</v>
      </c>
      <c r="B24" s="42">
        <v>3</v>
      </c>
      <c r="C24" s="51">
        <v>2</v>
      </c>
      <c r="D24" s="20">
        <v>1</v>
      </c>
      <c r="E24" s="19">
        <v>0</v>
      </c>
      <c r="F24" s="46">
        <v>6</v>
      </c>
      <c r="G24" s="42">
        <v>6</v>
      </c>
      <c r="H24" s="5">
        <v>1</v>
      </c>
      <c r="I24" s="5">
        <v>2</v>
      </c>
      <c r="J24" s="20">
        <v>0</v>
      </c>
      <c r="K24" s="20">
        <v>0</v>
      </c>
      <c r="L24" s="50">
        <f t="shared" si="0"/>
        <v>21</v>
      </c>
      <c r="M24" s="6">
        <v>28</v>
      </c>
      <c r="N24" s="7">
        <f t="shared" si="1"/>
        <v>588</v>
      </c>
      <c r="O24" s="7">
        <v>0</v>
      </c>
      <c r="P24" s="7">
        <f t="shared" si="2"/>
        <v>129.36000000000001</v>
      </c>
      <c r="Q24" s="7">
        <f t="shared" si="3"/>
        <v>717.36</v>
      </c>
      <c r="R24" s="1" t="s">
        <v>54</v>
      </c>
      <c r="S24" s="1" t="s">
        <v>61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38"/>
    </row>
    <row r="25" spans="1:30" ht="18" x14ac:dyDescent="0.25">
      <c r="A25" s="70" t="s">
        <v>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27">
        <f>SUM(N9:N24)</f>
        <v>8728.9</v>
      </c>
      <c r="O25" s="27">
        <f>SUM(O9:O24)</f>
        <v>15.525000000000002</v>
      </c>
      <c r="P25" s="27">
        <f>SUM(P9:P24)</f>
        <v>1852.0479999999998</v>
      </c>
      <c r="Q25" s="27">
        <f>SUM(Q9:Q24)</f>
        <v>10596.473000000002</v>
      </c>
    </row>
    <row r="27" spans="1:30" x14ac:dyDescent="0.25">
      <c r="A27" s="1" t="s">
        <v>37</v>
      </c>
      <c r="C27" s="1" t="s">
        <v>38</v>
      </c>
    </row>
    <row r="28" spans="1:30" ht="15" customHeight="1" x14ac:dyDescent="0.25">
      <c r="A28" s="1" t="s">
        <v>39</v>
      </c>
    </row>
    <row r="29" spans="1:30" x14ac:dyDescent="0.25">
      <c r="A29" s="1" t="s">
        <v>40</v>
      </c>
    </row>
    <row r="30" spans="1:30" x14ac:dyDescent="0.25">
      <c r="A30" s="1" t="s">
        <v>41</v>
      </c>
    </row>
    <row r="31" spans="1:30" x14ac:dyDescent="0.25">
      <c r="A31" s="1" t="s">
        <v>42</v>
      </c>
    </row>
    <row r="32" spans="1:30" x14ac:dyDescent="0.25">
      <c r="M32" s="28"/>
    </row>
    <row r="33" spans="3:21" x14ac:dyDescent="0.25">
      <c r="D33" s="1" t="s">
        <v>5</v>
      </c>
      <c r="U33" s="1" t="s">
        <v>7</v>
      </c>
    </row>
    <row r="34" spans="3:21" x14ac:dyDescent="0.25">
      <c r="D34" s="1" t="s">
        <v>6</v>
      </c>
    </row>
    <row r="35" spans="3:21" x14ac:dyDescent="0.25">
      <c r="M35" s="28"/>
    </row>
    <row r="36" spans="3:21" x14ac:dyDescent="0.25">
      <c r="C36" t="s">
        <v>48</v>
      </c>
    </row>
    <row r="37" spans="3:21" x14ac:dyDescent="0.25">
      <c r="C37" t="s">
        <v>49</v>
      </c>
    </row>
  </sheetData>
  <mergeCells count="20">
    <mergeCell ref="G6:G8"/>
    <mergeCell ref="N6:N7"/>
    <mergeCell ref="M6:M7"/>
    <mergeCell ref="J6:J8"/>
    <mergeCell ref="H6:H8"/>
    <mergeCell ref="K6:K8"/>
    <mergeCell ref="A25:M25"/>
    <mergeCell ref="Q6:Q7"/>
    <mergeCell ref="A2:Q2"/>
    <mergeCell ref="A4:Q4"/>
    <mergeCell ref="L5:L8"/>
    <mergeCell ref="M5:Q5"/>
    <mergeCell ref="A6:A8"/>
    <mergeCell ref="B6:B8"/>
    <mergeCell ref="C6:C8"/>
    <mergeCell ref="A3:Q3"/>
    <mergeCell ref="D6:D8"/>
    <mergeCell ref="E6:E8"/>
    <mergeCell ref="F6:F8"/>
    <mergeCell ref="P6:P8"/>
  </mergeCells>
  <pageMargins left="0.11811023622047245" right="0" top="0.74803149606299213" bottom="0.74803149606299213" header="0.31496062992125984" footer="0.31496062992125984"/>
  <pageSetup paperSize="9" scale="44" orientation="landscape" r:id="rId1"/>
  <ignoredErrors>
    <ignoredError sqref="Q19:Q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MATERIALE DI PULIZIA 2023-2024</vt:lpstr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2023-07-31T12:00:09Z</dcterms:modified>
</cp:coreProperties>
</file>