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<sst xmlns="http://schemas.openxmlformats.org/spreadsheetml/2006/main" count="2106" uniqueCount="1231">
  <si>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</si>
  <si>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</si>
  <si>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</si>
  <si>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</si>
  <si>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</si>
  <si>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</si>
  <si>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</si>
  <si>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</si>
  <si>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</si>
  <si>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</si>
  <si>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</si>
  <si>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</si>
  <si>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</si>
  <si>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</si>
  <si>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</si>
  <si>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</si>
  <si>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</si>
  <si>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</si>
  <si>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</si>
  <si>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</si>
  <si>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</si>
  <si>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</si>
  <si>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</si>
  <si>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</si>
  <si>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</si>
  <si>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</si>
  <si>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</si>
  <si>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</si>
  <si>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</si>
  <si>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</si>
  <si>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</si>
  <si>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</si>
  <si>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</si>
  <si>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</si>
  <si>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</si>
  <si>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</si>
  <si>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</si>
  <si>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</si>
  <si>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</si>
  <si>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</si>
  <si>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</si>
  <si>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</si>
  <si>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</si>
  <si>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</si>
  <si>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</si>
  <si>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</si>
  <si>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</si>
  <si>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</si>
  <si>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</si>
  <si>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</si>
  <si>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</si>
  <si>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</si>
  <si>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</si>
  <si>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</si>
  <si>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</si>
  <si>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</si>
  <si>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</si>
  <si>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</si>
  <si>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</si>
  <si>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</si>
  <si>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</si>
  <si>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</si>
  <si>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</si>
  <si>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</si>
  <si>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</si>
  <si>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</si>
  <si>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</si>
  <si>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</si>
  <si>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</si>
  <si>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</si>
  <si>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</si>
  <si>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</si>
  <si>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</si>
  <si>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</si>
  <si>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</si>
  <si>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</si>
  <si>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</si>
  <si>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</si>
  <si>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</si>
  <si>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</si>
  <si>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</si>
  <si>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</si>
  <si>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</si>
  <si>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</si>
  <si>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</si>
  <si>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</si>
  <si>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</si>
  <si>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</si>
  <si>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</si>
  <si>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</si>
  <si>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</si>
  <si>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</si>
  <si>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</si>
  <si>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</si>
  <si>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</si>
  <si>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</si>
  <si>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</si>
  <si>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</si>
  <si>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</si>
  <si>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</si>
  <si>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</si>
  <si>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</si>
  <si>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</si>
  <si>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</si>
  <si>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</si>
  <si>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</si>
  <si>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</si>
  <si>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</si>
  <si>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</si>
  <si>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</si>
  <si>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</si>
  <si>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</si>
  <si>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</si>
  <si>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</si>
  <si>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</si>
  <si>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</si>
  <si>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</si>
  <si>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</si>
  <si>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</si>
  <si>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</si>
  <si>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</si>
  <si>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</si>
  <si>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</si>
  <si>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</si>
  <si>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</si>
  <si>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</si>
  <si>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</si>
  <si>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</si>
  <si>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</si>
  <si>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</si>
  <si>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</si>
  <si>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</si>
  <si>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</si>
  <si>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</si>
  <si>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</si>
  <si>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</si>
  <si>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</si>
  <si>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</si>
  <si>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</si>
  <si>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</si>
  <si>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</si>
  <si>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</si>
  <si>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</si>
  <si>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</si>
  <si>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</si>
  <si>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</si>
  <si>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</si>
  <si>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</si>
  <si>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</si>
  <si>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</si>
  <si>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</si>
  <si>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</si>
  <si>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</si>
  <si>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</si>
  <si>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</si>
  <si>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</si>
  <si>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</si>
  <si>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</si>
  <si>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</si>
  <si>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</si>
  <si>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</si>
  <si>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</si>
  <si>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</si>
  <si>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</si>
  <si>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</si>
  <si>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</si>
  <si>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</si>
  <si>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</si>
  <si>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</si>
  <si>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</si>
  <si>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</si>
  <si>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</si>
  <si>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</si>
  <si>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</si>
  <si>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</si>
  <si>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</si>
  <si>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</si>
  <si>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</si>
  <si>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</si>
  <si>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</si>
  <si>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</si>
  <si>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</si>
  <si>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</si>
  <si>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</si>
  <si>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</si>
  <si>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</si>
  <si>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</si>
  <si>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</si>
  <si>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</si>
  <si>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</si>
  <si>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</si>
  <si>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</si>
  <si>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</si>
  <si>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</si>
  <si>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</si>
  <si>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</si>
  <si>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</si>
  <si>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</si>
  <si>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</si>
  <si>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</si>
  <si>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</si>
  <si>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</si>
  <si>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</si>
  <si>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</si>
  <si>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</si>
  <si>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</si>
  <si>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</si>
  <si>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</si>
  <si>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</si>
  <si>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</si>
  <si>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</si>
  <si>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</si>
  <si>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</si>
  <si>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</si>
  <si>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</si>
  <si>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</si>
  <si>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</si>
  <si>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</si>
  <si>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</si>
  <si>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</si>
  <si>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</si>
  <si>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</si>
  <si>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</si>
  <si>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</si>
  <si>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</si>
  <si>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</si>
  <si>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</si>
  <si>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</si>
  <si>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</si>
  <si>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</si>
  <si>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</si>
  <si>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</si>
  <si>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</si>
  <si>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</si>
  <si>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</si>
  <si>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</si>
  <si>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</si>
  <si>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</si>
  <si>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</si>
  <si>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</si>
  <si>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</si>
  <si>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</si>
  <si>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</si>
  <si>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</si>
  <si>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</si>
  <si>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</si>
  <si>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</si>
  <si>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</si>
  <si>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</si>
  <si>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</si>
  <si>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</si>
  <si>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</si>
  <si>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</si>
  <si>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</si>
  <si>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</si>
  <si>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</si>
  <si>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</si>
  <si>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</si>
  <si>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</si>
  <si>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</si>
  <si>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</si>
  <si>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</si>
  <si>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</si>
  <si>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</si>
  <si>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</si>
  <si>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</si>
  <si>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</si>
  <si>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</si>
  <si>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</si>
  <si>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</si>
  <si>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</si>
  <si>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</si>
  <si>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</si>
  <si>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</si>
  <si>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</si>
  <si>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</si>
  <si>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</si>
  <si>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</si>
  <si>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</si>
  <si>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</si>
  <si>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</si>
  <si>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</si>
  <si>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</si>
  <si>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</si>
  <si>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</si>
  <si>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</si>
  <si>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</si>
  <si>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</si>
  <si>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</si>
  <si>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</si>
  <si>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</si>
  <si>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</si>
  <si>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</si>
  <si>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</si>
  <si>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</si>
  <si>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</si>
  <si>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</si>
  <si>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</si>
  <si>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</si>
  <si>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</si>
  <si>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</si>
  <si>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</si>
  <si>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</si>
  <si>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</si>
  <si>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</si>
  <si>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</si>
  <si>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</si>
  <si>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</si>
  <si>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</si>
  <si>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</si>
  <si>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</si>
  <si>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</si>
  <si>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</si>
  <si>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</si>
  <si>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</si>
  <si>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</si>
  <si>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</si>
  <si>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</si>
  <si>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</si>
  <si>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</si>
  <si>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</si>
  <si>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</si>
  <si>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</si>
  <si>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</si>
  <si>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</si>
  <si>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</si>
  <si>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</si>
  <si>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</si>
  <si>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</si>
  <si>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</si>
  <si>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</si>
  <si>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</si>
  <si>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</si>
  <si>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</si>
  <si>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</si>
  <si>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</si>
  <si>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</si>
  <si>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</si>
  <si>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</si>
  <si>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</si>
  <si>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</si>
  <si>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</si>
  <si>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</si>
  <si>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</si>
  <si>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</si>
  <si>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</si>
  <si>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</si>
  <si>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</si>
  <si>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</si>
  <si>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</si>
  <si>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</si>
  <si>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</si>
  <si>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</si>
  <si>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</si>
  <si>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</si>
  <si>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</si>
  <si>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</si>
  <si>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</si>
  <si>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</si>
  <si>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</si>
  <si>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</si>
  <si>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</si>
  <si>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</si>
  <si>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</si>
  <si>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</si>
  <si>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</si>
  <si>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</si>
  <si>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</si>
  <si>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</si>
  <si>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</si>
  <si>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</si>
  <si>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</si>
  <si>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</si>
  <si>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</si>
  <si>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</si>
  <si>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</si>
  <si>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</si>
  <si>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</si>
  <si>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</si>
  <si>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</si>
  <si>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</si>
  <si>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</si>
  <si>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</si>
  <si>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</si>
  <si>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</si>
  <si>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</si>
  <si>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</si>
  <si>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</si>
  <si>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</si>
  <si>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</si>
  <si>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</si>
  <si>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</si>
  <si>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</si>
  <si>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</si>
  <si>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</si>
  <si>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</si>
  <si>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</si>
  <si>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</si>
  <si>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</si>
  <si>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</si>
  <si>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</si>
  <si>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</si>
  <si>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</si>
  <si>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</si>
  <si>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</si>
  <si>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</si>
  <si>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</si>
  <si>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</si>
  <si>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</si>
  <si>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</si>
  <si>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</si>
  <si>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</si>
  <si>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</si>
  <si>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</si>
  <si>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</si>
  <si>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</si>
  <si>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</si>
  <si>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</si>
  <si>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</si>
  <si>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</si>
  <si>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</si>
  <si>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</si>
  <si>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</si>
  <si>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</si>
  <si>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</si>
  <si>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</si>
  <si>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</si>
  <si>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</si>
  <si>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</si>
  <si>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</si>
  <si>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</si>
  <si>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</si>
  <si>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</si>
  <si>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</si>
  <si>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</si>
  <si>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</si>
  <si>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</si>
  <si>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</si>
  <si>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</si>
  <si>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</si>
  <si>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</si>
  <si>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</si>
  <si>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</si>
  <si>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</si>
  <si>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</si>
  <si>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</si>
  <si>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</si>
  <si>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</si>
  <si>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</si>
  <si>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</si>
  <si>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</si>
  <si>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</si>
  <si>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</si>
  <si>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</si>
  <si>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</si>
  <si>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</si>
  <si>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</si>
  <si>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</si>
  <si>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</si>
  <si>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</si>
  <si>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</si>
  <si>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</si>
  <si>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</si>
  <si>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</si>
  <si>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</si>
  <si>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</si>
  <si>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</si>
  <si>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</si>
  <si>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</si>
  <si>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</si>
  <si>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</si>
  <si>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</si>
  <si>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</si>
  <si>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</si>
  <si>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</si>
  <si>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</si>
  <si>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</si>
  <si>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</si>
  <si>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</si>
  <si>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</si>
  <si>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</si>
  <si>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</si>
  <si>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</si>
  <si>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</si>
  <si>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</si>
  <si>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</si>
  <si>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</si>
  <si>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</si>
  <si>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</si>
  <si>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</si>
  <si>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</si>
  <si>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</si>
  <si>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</si>
  <si>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</si>
  <si>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</si>
  <si>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</si>
  <si>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</si>
  <si>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</si>
  <si>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</si>
  <si>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</si>
  <si>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</si>
  <si>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</si>
  <si>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</si>
  <si>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</si>
  <si>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</si>
  <si>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</si>
  <si>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</si>
  <si>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</si>
  <si>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</si>
  <si>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</si>
  <si>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</si>
  <si>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</si>
  <si>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</si>
  <si>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</si>
  <si>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</si>
  <si>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</si>
  <si>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</si>
  <si>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</si>
  <si>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</si>
  <si>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</si>
  <si>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</si>
  <si>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</si>
  <si>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</si>
  <si>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</si>
  <si>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</si>
  <si>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</si>
  <si>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</si>
  <si>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</si>
  <si>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</si>
  <si>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</si>
  <si>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</si>
  <si>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</si>
  <si>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</si>
  <si>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</si>
  <si>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</si>
  <si>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</si>
  <si>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</si>
  <si>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</si>
  <si>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</si>
  <si>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</si>
  <si>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</si>
  <si>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</si>
  <si>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</si>
  <si>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</si>
  <si>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</si>
  <si>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</si>
  <si>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</si>
  <si>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</si>
  <si>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</si>
  <si>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</si>
  <si>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</si>
  <si>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</si>
  <si>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</si>
  <si>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</si>
  <si>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</si>
  <si>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</si>
  <si>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</si>
  <si>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</si>
  <si>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</si>
  <si>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</si>
  <si>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</si>
  <si>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</si>
  <si>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</si>
  <si>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</si>
  <si>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</si>
  <si>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</si>
  <si>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</si>
  <si>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</si>
  <si>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</si>
  <si>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</si>
  <si>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</si>
  <si>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</si>
  <si>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</si>
  <si>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</si>
  <si>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</si>
  <si>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</si>
  <si>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</si>
  <si>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</si>
  <si>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</si>
  <si>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</si>
  <si>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</si>
  <si>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</si>
  <si>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</si>
  <si>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</si>
  <si>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</si>
  <si>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</si>
  <si>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</si>
  <si>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</si>
  <si>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</si>
  <si>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</si>
  <si>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</si>
  <si>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</si>
  <si>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</si>
  <si>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</si>
  <si>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</si>
  <si>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</si>
  <si>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</si>
  <si>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</si>
  <si>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</si>
  <si>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</si>
  <si>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</si>
  <si>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</si>
  <si>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</si>
  <si>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</si>
  <si>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</si>
  <si>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</si>
  <si>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</si>
  <si>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</si>
  <si>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</si>
  <si>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</si>
  <si>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</si>
  <si>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</si>
  <si>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</si>
  <si>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</si>
  <si>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</si>
  <si>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</si>
  <si>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</si>
  <si>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</si>
  <si>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</si>
  <si>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</si>
  <si>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</si>
  <si>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</si>
  <si>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</si>
  <si>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</si>
  <si>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</si>
  <si>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</si>
  <si>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</si>
  <si>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</si>
  <si>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</si>
  <si>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</si>
  <si>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</si>
  <si>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</si>
  <si>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</si>
  <si>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</si>
  <si>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</si>
  <si>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</si>
  <si>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</si>
  <si>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</si>
  <si>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</si>
  <si>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</si>
  <si>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</si>
  <si>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</si>
  <si>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</si>
  <si>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</si>
  <si>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</si>
  <si>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</si>
  <si>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</si>
  <si>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</si>
  <si>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</si>
  <si>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</si>
  <si>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</si>
  <si>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</si>
  <si>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</si>
  <si>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</si>
  <si>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</si>
  <si>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</si>
  <si>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</si>
  <si>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</si>
  <si>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</si>
  <si>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</si>
  <si>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</si>
  <si>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</si>
  <si>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</si>
  <si>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</si>
  <si>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</si>
  <si>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</si>
  <si>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</si>
  <si>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</si>
  <si>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</si>
  <si>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</si>
  <si>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</si>
  <si>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</si>
  <si>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</si>
  <si>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</si>
  <si>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</si>
  <si>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</si>
  <si>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</si>
  <si>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</si>
  <si>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</si>
  <si>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</si>
  <si>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</si>
  <si>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</si>
  <si>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</si>
  <si>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</si>
  <si>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</si>
  <si>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</si>
  <si>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</si>
  <si>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</si>
  <si>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</si>
  <si>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</si>
  <si>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</si>
  <si>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</si>
  <si>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</si>
  <si>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</si>
  <si>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</si>
  <si>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</si>
  <si>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</si>
  <si>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</si>
  <si>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</si>
  <si>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</si>
  <si>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</si>
  <si>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</si>
  <si>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</si>
  <si>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</si>
  <si>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</si>
  <si>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</si>
  <si>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</si>
  <si>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</si>
  <si>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</si>
  <si>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</si>
  <si>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</si>
  <si>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</si>
  <si>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</si>
  <si>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</si>
  <si>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</si>
  <si>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</si>
  <si>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</si>
  <si>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</si>
  <si>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</si>
  <si>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</si>
  <si>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</si>
  <si>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</si>
  <si>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</si>
  <si>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</si>
  <si>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</si>
  <si>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</si>
  <si>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</si>
  <si>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</si>
  <si>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</si>
  <si>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</si>
  <si>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</si>
  <si>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</si>
  <si>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</si>
  <si>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</si>
  <si>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</si>
  <si>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</si>
  <si>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</si>
  <si>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</si>
  <si>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</si>
  <si>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</si>
  <si>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</si>
  <si>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</si>
  <si>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</si>
  <si>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</si>
  <si>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</si>
  <si>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</si>
  <si>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</si>
  <si>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</si>
  <si>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</si>
  <si>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</si>
  <si>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</si>
  <si>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</si>
  <si>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</si>
  <si>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</si>
  <si>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</si>
  <si>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</si>
  <si>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</si>
  <si>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</si>
  <si>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</si>
  <si>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</si>
  <si>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</si>
  <si>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</si>
  <si>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</si>
  <si>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</si>
  <si>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</si>
  <si>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</si>
  <si>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</si>
  <si>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</si>
  <si>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</si>
  <si>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</si>
  <si>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</si>
  <si>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</si>
  <si>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</si>
  <si>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</si>
  <si>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</si>
  <si>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</si>
  <si>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</si>
  <si>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</si>
  <si>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</si>
  <si>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</si>
  <si>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</si>
  <si>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</si>
  <si>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</si>
  <si>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</si>
  <si>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</si>
  <si>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</si>
  <si>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</si>
  <si>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</si>
  <si>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</si>
  <si>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</si>
  <si>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</si>
  <si>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</si>
  <si>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</si>
  <si>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</si>
  <si>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</si>
  <si>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</si>
  <si>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</si>
  <si>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</si>
  <si>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</si>
  <si>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</si>
  <si>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</si>
  <si>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</si>
  <si>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</si>
  <si>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</si>
  <si>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</si>
  <si>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</si>
  <si>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</si>
  <si>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</si>
  <si>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</si>
  <si>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</si>
  <si>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</si>
  <si>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</si>
  <si>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</si>
  <si>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</si>
  <si>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</si>
  <si>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</si>
  <si>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</si>
  <si>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</si>
  <si>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</si>
  <si>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</si>
  <si>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</si>
  <si>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</si>
  <si>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</si>
  <si>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</si>
  <si>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</si>
  <si>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</si>
  <si>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</si>
  <si>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</si>
  <si>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</si>
  <si>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</si>
  <si>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</si>
  <si>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</si>
  <si>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</si>
  <si>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</si>
  <si>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</si>
  <si>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</si>
  <si>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</si>
  <si>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</si>
  <si>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</si>
  <si>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</si>
  <si>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</si>
  <si>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</si>
  <si>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</si>
  <si>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</si>
  <si>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</si>
  <si>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</si>
  <si>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</si>
  <si>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</si>
  <si>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</si>
  <si>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</si>
  <si>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</si>
  <si>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</si>
  <si>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</si>
  <si>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</si>
  <si>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</si>
  <si>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</si>
  <si>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</si>
  <si>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</si>
  <si>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</si>
  <si>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</si>
  <si>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</si>
  <si>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</si>
  <si>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</si>
  <si>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</si>
  <si>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</si>
  <si>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</si>
  <si>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</si>
  <si>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</si>
  <si>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</si>
  <si>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</si>
  <si>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</si>
  <si>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</si>
  <si>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</si>
  <si>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</si>
  <si>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</si>
  <si>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</si>
  <si>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</si>
  <si>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</si>
  <si>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</si>
  <si>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</si>
  <si>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</si>
  <si>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</si>
  <si>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</si>
  <si>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</si>
  <si>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</si>
  <si>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</si>
  <si>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</si>
  <si>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</si>
  <si>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</si>
  <si>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</si>
  <si>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</si>
  <si>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</si>
  <si>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</si>
  <si>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</si>
  <si>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</si>
  <si>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</si>
  <si>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</si>
  <si>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</si>
  <si>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</si>
  <si>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</si>
  <si>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</si>
  <si>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</si>
  <si>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</si>
  <si>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</si>
  <si>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</si>
  <si>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</si>
  <si>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</si>
  <si>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</si>
  <si>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</si>
  <si>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</si>
  <si>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</si>
  <si>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</si>
  <si>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</si>
  <si>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</si>
  <si>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</si>
  <si>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</si>
  <si>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</si>
  <si>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</si>
  <si>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</si>
  <si>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</si>
  <si>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</si>
  <si>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</si>
  <si>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</si>
  <si>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</si>
  <si>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</si>
  <si>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</si>
  <si>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</si>
  <si>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</si>
  <si>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</si>
  <si>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</si>
  <si>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</si>
  <si>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</si>
  <si>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</si>
  <si>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</si>
  <si>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</si>
  <si>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</si>
  <si>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</si>
  <si>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</si>
  <si>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</si>
  <si>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</si>
  <si>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</si>
  <si>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</si>
  <si>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</si>
  <si>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</si>
  <si>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</si>
  <si>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</si>
  <si>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</si>
  <si>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</si>
  <si>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</si>
  <si>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</si>
  <si>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</si>
  <si>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</si>
  <si>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</si>
  <si>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</si>
  <si>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</si>
  <si>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</si>
  <si>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</si>
  <si>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</si>
  <si>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</si>
  <si>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</si>
  <si>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</si>
  <si>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</si>
  <si>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</si>
  <si>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</si>
  <si>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</si>
  <si>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</si>
  <si>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</si>
  <si>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</si>
  <si>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</si>
  <si>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</si>
  <si>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</si>
  <si>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</si>
  <si>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</si>
  <si>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</si>
  <si>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</si>
  <si>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</si>
  <si>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</si>
  <si>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</si>
  <si>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</si>
  <si>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</si>
  <si>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</si>
  <si>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</si>
  <si>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</si>
  <si>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</si>
  <si>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</si>
  <si>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</si>
  <si>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</si>
  <si>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</si>
  <si>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</si>
  <si>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</si>
  <si>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</si>
  <si>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</si>
  <si>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</si>
  <si>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</si>
  <si>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</si>
  <si>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</si>
  <si>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</si>
  <si>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</si>
  <si>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</si>
  <si>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</si>
  <si>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</si>
  <si>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</si>
  <si>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</si>
  <si>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</si>
  <si>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</si>
  <si>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</si>
  <si>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</si>
  <si>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</si>
  <si>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</si>
  <si>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</si>
  <si>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</si>
  <si>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</si>
  <si>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</si>
  <si>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</si>
  <si>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</si>
  <si>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</si>
  <si>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</si>
  <si>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</si>
  <si>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</si>
  <si>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</si>
  <si>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</si>
  <si>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</si>
  <si>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</si>
  <si>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</si>
  <si>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</si>
  <si>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</si>
  <si>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</si>
  <si>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</si>
  <si>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</si>
  <si>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</si>
  <si>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</si>
  <si>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</si>
  <si>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</si>
  <si>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</si>
  <si>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</si>
  <si>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</si>
  <si>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</si>
  <si>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</si>
  <si>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</si>
  <si>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</si>
  <si>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</si>
  <si>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</si>
  <si>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</si>
  <si>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</si>
  <si>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</si>
  <si>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</si>
  <si>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</si>
  <si>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</si>
  <si>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</si>
  <si>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</si>
  <si>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</si>
  <si>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</si>
  <si>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</si>
  <si>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</si>
  <si>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</si>
  <si>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</si>
  <si>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</si>
  <si>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</si>
  <si>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</si>
  <si>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</si>
  <si>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</si>
  <si>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</si>
  <si>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</si>
  <si>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</si>
  <si>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</si>
  <si>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</si>
  <si>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</si>
  <si>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</si>
  <si>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</si>
  <si>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</si>
  <si>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</si>
  <si>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</si>
  <si>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</si>
  <si>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</si>
  <si>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</si>
  <si>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</si>
  <si>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</si>
  <si>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</si>
  <si>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</si>
  <si>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</si>
  <si>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</si>
  <si>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</si>
  <si>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</si>
  <si>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</si>
  <si>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</si>
  <si>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</si>
  <si>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</si>
  <si>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</si>
  <si>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</si>
  <si>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</si>
  <si>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</si>
  <si>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</si>
  <si>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</si>
  <si>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</si>
  <si>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</si>
  <si>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</si>
  <si>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</si>
  <si>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</si>
  <si>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</si>
  <si>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</si>
  <si>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</si>
  <si>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</si>
  <si>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</si>
  <si>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</si>
  <si>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</si>
  <si>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</si>
  <si>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</si>
  <si>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</si>
  <si>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</si>
  <si>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</si>
  <si>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</si>
  <si>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</si>
  <si>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</si>
  <si>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</si>
  <si>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</si>
  <si>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</si>
  <si>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</si>
  <si>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</si>
  <si>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</si>
  <si>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</si>
  <si>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</si>
  <si>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</si>
  <si>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</si>
  <si>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</si>
  <si>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</si>
  <si>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</si>
  <si>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</si>
  <si>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</si>
  <si>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</si>
  <si>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</si>
  <si>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</si>
  <si>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</si>
  <si>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</si>
  <si>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</si>
  <si>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</si>
  <si>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</si>
  <si>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</si>
  <si>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</si>
  <si>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</si>
  <si>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</si>
  <si>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</si>
  <si>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</si>
  <si>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</si>
  <si>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</si>
  <si>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</si>
  <si>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</si>
  <si>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</si>
  <si>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</si>
  <si>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</si>
  <si>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</si>
  <si>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</si>
  <si>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</si>
  <si>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</si>
  <si>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</si>
  <si>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</si>
  <si>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</si>
  <si>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</si>
  <si>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</si>
  <si>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</si>
  <si>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</si>
  <si>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</si>
  <si>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</si>
  <si>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</si>
  <si>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</si>
  <si>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</si>
  <si>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</si>
  <si>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</si>
  <si>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</si>
  <si>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</si>
  <si>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</si>
  <si>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</si>
  <si>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</si>
  <si>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</si>
  <si>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</si>
  <si>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</si>
  <si>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</si>
  <si>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</si>
  <si>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</si>
  <si>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</si>
  <si>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</si>
  <si>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</si>
  <si>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</si>
  <si>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</si>
  <si>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</si>
  <si>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</si>
  <si>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</si>
  <si>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</si>
  <si>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</si>
  <si>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</si>
  <si>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</si>
  <si>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</si>
  <si>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</si>
  <si>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</si>
  <si>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</si>
  <si>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</si>
  <si>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</si>
  <si>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</si>
  <si>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</si>
  <si>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</si>
  <si>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</si>
  <si>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</si>
  <si>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</si>
  <si>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</si>
  <si>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</si>
  <si>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</si>
  <si>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</si>
  <si>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</si>
  <si>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</si>
  <si>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</si>
  <si>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</si>
  <si>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</si>
  <si>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</si>
  <si>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</si>
  <si>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</si>
  <si>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</si>
  <si>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</si>
  <si>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</si>
  <si>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</si>
  <si>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</si>
  <si>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</si>
  <si>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</si>
  <si>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</si>
  <si>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</si>
  <si>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</si>
  <si>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</si>
  <si>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</si>
  <si>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</si>
  <si>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</si>
  <si>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</si>
  <si>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26/03/2026</t>
  </si>
  <si>
    <t>Anna Casciano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</si>
</sst>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338441.38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0.0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23873.65</v>
      </c>
      <c r="L12" s="135" t="n">
        <v>120881.83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3169.47</v>
      </c>
      <c r="L13" s="135" t="n">
        <v>0.0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200000.0</v>
      </c>
      <c r="L14" s="135" t="n">
        <v>79696.15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27414.73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244128.0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0.0</v>
      </c>
      <c r="L26" s="135" t="n">
        <v>120706.78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19367.33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16390.36</v>
      </c>
      <c r="L31" s="135" t="n">
        <v>0.0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5562.38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2063.0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0.0</v>
      </c>
      <c r="L39" s="135" t="n">
        <v>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324.0</v>
      </c>
      <c r="L40" s="135" t="n">
        <v>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1393.0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0.0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0.0</v>
      </c>
      <c r="L102" s="135" t="n">
        <v>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299802.05</v>
      </c>
      <c r="L107" s="130" t="n">
        <v>321284.76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200000.0</v>
      </c>
      <c r="L113" s="137" t="n">
        <v>64500.0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20000.0</v>
      </c>
      <c r="L114" s="135" t="n">
        <v>10000.0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15000.0</v>
      </c>
      <c r="L115" s="135" t="n">
        <v>8500.0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0.0</v>
      </c>
      <c r="L116" s="135" t="n">
        <v>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10000.0</v>
      </c>
      <c r="L117" s="135" t="n">
        <v>5494.28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30000.0</v>
      </c>
      <c r="L118" s="135" t="n">
        <v>7200.0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0.0</v>
      </c>
      <c r="L119" s="135" t="n">
        <v>0.0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0.0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0.0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2000.0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0.0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500.0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0.0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250.0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0.0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0.0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0.0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2000.0</v>
      </c>
      <c r="L178" s="135" t="n">
        <v>756.0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3000.0</v>
      </c>
      <c r="L179" s="135" t="n">
        <v>412.3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0.0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0.0</v>
      </c>
      <c r="L182" s="135" t="n">
        <v>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500.0</v>
      </c>
      <c r="L183" s="135" t="n">
        <v>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2000.0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0.0</v>
      </c>
      <c r="L189" s="135" t="n">
        <v>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10000.0</v>
      </c>
      <c r="L190" s="135" t="n">
        <v>2393.0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0.0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0.0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6710.0</v>
      </c>
      <c r="L193" s="135" t="n">
        <v>0.0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5000.0</v>
      </c>
      <c r="L194" s="135" t="n">
        <v>3000.0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20000.0</v>
      </c>
      <c r="L195" s="135" t="n">
        <v>65154.55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1000.0</v>
      </c>
      <c r="L214" s="135" t="n">
        <v>0.0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37792.85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2500.0</v>
      </c>
      <c r="L216" s="135" t="n">
        <v>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50848.28</v>
      </c>
      <c r="L220" s="135" t="n">
        <v>15000.0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0.0</v>
      </c>
      <c r="L221" s="135" t="n">
        <v>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1250.0</v>
      </c>
      <c r="L222" s="135" t="n">
        <v>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2500.0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2500.0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2402.95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1500.0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1701.62</v>
      </c>
      <c r="L229" s="135" t="n">
        <v>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10990.0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0.0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0.0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3500.0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0.0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5000.0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0.0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925.0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0.0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8000.0</v>
      </c>
      <c r="L253" s="135" t="n">
        <v>2000.0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0.0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2000.0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0.0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824.0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0.0</v>
      </c>
      <c r="L275" s="135" t="n">
        <v>0.0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0.0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0.0</v>
      </c>
      <c r="L292" s="135" t="n">
        <v>8000.0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0.0</v>
      </c>
      <c r="L293" s="135" t="n">
        <v>1000.0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259629.71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1500.0</v>
      </c>
      <c r="L298" s="135" t="n">
        <v>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13660.28</v>
      </c>
      <c r="L300" s="135" t="n">
        <v>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0.0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0.0</v>
      </c>
      <c r="L325" s="135" t="n">
        <v>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0.0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0.0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0.0</v>
      </c>
      <c r="L328" s="135" t="n">
        <v>100000.0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0.0</v>
      </c>
      <c r="L330" s="135" t="n">
        <v>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0.0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0.0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90000.0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500.0</v>
      </c>
      <c r="L373" s="135" t="n">
        <v>58.65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433.8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0.0</v>
      </c>
      <c r="L382" s="135" t="n">
        <v>1000.0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0.0</v>
      </c>
      <c r="L391" s="135" t="n">
        <v>0.0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0.0</v>
      </c>
      <c r="L392" s="135" t="n">
        <v>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0.0</v>
      </c>
      <c r="L393" s="135" t="n">
        <v>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50000.0</v>
      </c>
      <c r="L402" s="135" t="n">
        <v>10837.03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0.0</v>
      </c>
      <c r="L403" s="135" t="n">
        <v>0.0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970.08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0.0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0.0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0.0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3167.47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7050.21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0.0</v>
      </c>
      <c r="L436" s="135" t="n">
        <v>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799106.25</v>
      </c>
      <c r="L441" s="143" t="n">
        <v>395305.81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312862.8</v>
      </c>
      <c r="E16" s="109" t="n">
        <f>+SUMIFS('PDC Integrato'!L:L,'PDC Integrato'!$A:$A,'Piano Flussi-Conti'!$B16)+D16</f>
        <v>120706.78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3780.0</v>
      </c>
      <c r="E17" s="109" t="n">
        <f>+SUMIFS('PDC Integrato'!L:L,'PDC Integrato'!$A:$A,'Piano Flussi-Conti'!$B17)+D17</f>
        <v>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0.0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227043.12</v>
      </c>
      <c r="E20" s="109" t="n">
        <f>+SUMIFS('PDC Integrato'!L:L,'PDC Integrato'!$A:$A,'Piano Flussi-Conti'!$B20)+D20</f>
        <v>200577.98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0.0</v>
      </c>
      <c r="E39" s="109" t="n">
        <f>+SUMIFS('PDC Integrato'!L:L,'PDC Integrato'!$A:$A,'Piano Flussi-Conti'!$B39)+D39</f>
        <v>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267500.0</v>
      </c>
      <c r="E49" s="115" t="n">
        <f>+SUMIFS('PDC Integrato'!L:L,'PDC Integrato'!$A:$A,'Piano Flussi-Conti'!$B49)+D49</f>
        <v>90200.0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12652.95</v>
      </c>
      <c r="E50" s="115" t="n">
        <f>+SUMIFS('PDC Integrato'!L:L,'PDC Integrato'!$A:$A,'Piano Flussi-Conti'!$B50)+D50</f>
        <v>5494.28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457765.54</v>
      </c>
      <c r="E51" s="115" t="n">
        <f>+SUMIFS('PDC Integrato'!L:L,'PDC Integrato'!$A:$A,'Piano Flussi-Conti'!$B51)+D51</f>
        <v>89774.5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11187.76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50000.0</v>
      </c>
      <c r="E56" s="115" t="n">
        <f>+SUMIFS('PDC Integrato'!L:L,'PDC Integrato'!$A:$A,'Piano Flussi-Conti'!$B56)+D56</f>
        <v>19837.03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0.0</v>
      </c>
      <c r="E59" s="115" t="n">
        <f>+SUMIFS('PDC Integrato'!L:L,'PDC Integrato'!$A:$A,'Piano Flussi-Conti'!$B59)+D59</f>
        <v>190000.0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0.0</v>
      </c>
      <c r="E71" s="115" t="n">
        <f>+SUMIFS('PDC Integrato'!L:L,'PDC Integrato'!$A:$A,'Piano Flussi-Conti'!$B71)+D71</f>
        <v>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