
<file path=[Content_Types].xml><?xml version="1.0" encoding="utf-8"?>
<Types xmlns="http://schemas.openxmlformats.org/package/2006/content-types"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QUISTI\ACQUISTI_2023\CANTELLO\16_11_2023\"/>
    </mc:Choice>
  </mc:AlternateContent>
  <xr:revisionPtr revIDLastSave="0" documentId="13_ncr:1_{F35C2876-4707-4E80-914C-905DBEE8344C}" xr6:coauthVersionLast="47" xr6:coauthVersionMax="47" xr10:uidLastSave="{00000000-0000-0000-0000-000000000000}"/>
  <bookViews>
    <workbookView xWindow="-120" yWindow="-120" windowWidth="29040" windowHeight="15720" xr2:uid="{BD122225-1B58-4F27-9E0C-E4674E1359B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K19" i="1"/>
  <c r="N18" i="1"/>
  <c r="M18" i="1"/>
  <c r="K18" i="1"/>
  <c r="N17" i="1"/>
  <c r="M17" i="1"/>
  <c r="K17" i="1"/>
  <c r="K16" i="1"/>
  <c r="M16" i="1" s="1"/>
  <c r="K15" i="1"/>
  <c r="N14" i="1"/>
  <c r="M14" i="1"/>
  <c r="K14" i="1"/>
  <c r="K13" i="1"/>
  <c r="K12" i="1"/>
  <c r="K11" i="1"/>
  <c r="N10" i="1"/>
  <c r="M10" i="1"/>
  <c r="K10" i="1"/>
  <c r="K9" i="1"/>
  <c r="M8" i="1"/>
  <c r="K8" i="1"/>
  <c r="N8" i="1" s="1"/>
  <c r="K7" i="1"/>
  <c r="M7" i="1" s="1"/>
  <c r="K6" i="1"/>
  <c r="N5" i="1"/>
  <c r="M5" i="1"/>
  <c r="K5" i="1"/>
  <c r="K4" i="1"/>
  <c r="M4" i="1" s="1"/>
  <c r="N4" i="1" s="1"/>
  <c r="K3" i="1"/>
  <c r="N16" i="1" l="1"/>
  <c r="N15" i="1"/>
  <c r="M15" i="1"/>
  <c r="N11" i="1"/>
  <c r="M11" i="1"/>
  <c r="N13" i="1"/>
  <c r="M13" i="1"/>
  <c r="N12" i="1"/>
  <c r="M12" i="1"/>
  <c r="N9" i="1"/>
  <c r="M9" i="1"/>
  <c r="N7" i="1"/>
  <c r="N6" i="1"/>
  <c r="M6" i="1"/>
  <c r="K22" i="1"/>
  <c r="N3" i="1"/>
  <c r="M3" i="1"/>
  <c r="M22" i="1" l="1"/>
  <c r="N22" i="1"/>
</calcChain>
</file>

<file path=xl/sharedStrings.xml><?xml version="1.0" encoding="utf-8"?>
<sst xmlns="http://schemas.openxmlformats.org/spreadsheetml/2006/main" count="112" uniqueCount="95">
  <si>
    <t>VIA VENARIA 46 - 10148 TORINO
TEL 011/22 66 280 FAX 011/22 66 553
Registro Imprese CCIAA Torino n° 04610760011 / REA TO-644532
CAPITALE SOCIALE € 50.000,00 I.V.
sito internet: www.cantello.it
e-mail: cantello@cantello.it
posta certificata: cantello@pec.it</t>
  </si>
  <si>
    <t xml:space="preserve">1
ISTITUTO COMPRENSIVO VILLANOVA AT
VIA ZABERT 14
VILLANOVA D` ASTI
OFFERTA N. 1614 del: 16/11/2023
VS. RICHIESTA: </t>
  </si>
  <si>
    <t>Vs. Richiesta</t>
  </si>
  <si>
    <t>Immagine non cont.</t>
  </si>
  <si>
    <t>Cod.Prod. offerto</t>
  </si>
  <si>
    <t>Cod.MEPA</t>
  </si>
  <si>
    <t>Descrizione</t>
  </si>
  <si>
    <t>Descrizione aggiuntiva</t>
  </si>
  <si>
    <t>Prezzo relativo a</t>
  </si>
  <si>
    <t>N.</t>
  </si>
  <si>
    <t>€ Listino</t>
  </si>
  <si>
    <t>Sc %</t>
  </si>
  <si>
    <t>Totale Iva esclusa</t>
  </si>
  <si>
    <t>% Iva</t>
  </si>
  <si>
    <t>Iva</t>
  </si>
  <si>
    <t>€ Totale</t>
  </si>
  <si>
    <t>LPP431C6</t>
  </si>
  <si>
    <t>CANTELLO-LPP431C</t>
  </si>
  <si>
    <t>LPP-CANDEGGINA DA LT.2 X 6 PZ</t>
  </si>
  <si>
    <t xml:space="preserve"> LPP-CANDEGGINA DA LT.2 X 8 PZ. - Candeggina tradizionale. Contenuto in cloro attivo inf. al 5%.  CAMPO DI UTILIZZO: Lavaggio, igienizzazione, bucato a mano ed in lavatrice, pulizie generali. MODO D`USO: ...
Per ulteriori informazioni utilizzare il link presente sul codice prodotto.</t>
  </si>
  <si>
    <t>ALLA CONFEZIONE</t>
  </si>
  <si>
    <t>320-07-C</t>
  </si>
  <si>
    <t>CANTELLO-320-07-C</t>
  </si>
  <si>
    <t>BOBINE CONF 1600 ST BASIC</t>
  </si>
  <si>
    <t>LPP-BOBINA 800 ST. x 2PZ. ECOLABEL/PEFC -  Asciugatutto adatta per pulizie generali o come carta asciugamani. Adatta per utilizzo con alimenti secchi. Realizzata con rifili di cellulosa che garantiscono ...
Per ulteriori informazioni utilizzare il link presente sul codice prodotto.</t>
  </si>
  <si>
    <t>ALTERNATIVA</t>
  </si>
  <si>
    <t>OFF/LPP3190ET</t>
  </si>
  <si>
    <t>CANTELLO-LPP3189C</t>
  </si>
  <si>
    <t xml:space="preserve">OFF/E-TISSUE BOBINE CONF 1600 STx2 ROT. </t>
  </si>
  <si>
    <t>TIPO : BOBINA CARTA STROFINACCIO MATERIA PRIMA: E-TISSUE STRAPPO cm.: 24X21 N. STRAPPI: 800 LUNGHEZZA ROTOLO mt.: 168 CERTIFICATI:  ECOLABEL / PEFC / FLUTECH / CONFORME AI CAM / DERMATOLOGICAMENTE TESTATA ...
Per ulteriori informazioni utilizzare il link presente sul codice prodotto.</t>
  </si>
  <si>
    <t>SGRASSATORE</t>
  </si>
  <si>
    <t>484-750-C</t>
  </si>
  <si>
    <t>CANTELLO-484-750-C</t>
  </si>
  <si>
    <t>UNICO PLUS ML. 750x12</t>
  </si>
  <si>
    <t>UNICO PLUS MOLTO DI PIU` DI UNA SMACCHIANTE PER INCHIOSTRI - Una formula rivoluzionaria per un prodotto di grande successo. Più attivo praticamente su tutti gli inchiostri, pennarelli anche indelebili ...
Per ulteriori informazioni utilizzare il link presente sul codice prodotto.</t>
  </si>
  <si>
    <t xml:space="preserve">SGRASSATORE </t>
  </si>
  <si>
    <t>TSGNPU-750-C</t>
  </si>
  <si>
    <t xml:space="preserve"> --</t>
  </si>
  <si>
    <t>TOTAL SG-N  PRONTO USO ml.750 X 12</t>
  </si>
  <si>
    <t>Detersivo super sgrassante adatto per tutte le superfici lavabili. Elimina senza fatica lo sporco più difficile anche se  vecchio e fissato. Idoneo anche per piani HACCP. Il prodotto non intacca i metalli ...
Per ulteriori informazioni utilizzare il link presente sul codice prodotto.</t>
  </si>
  <si>
    <t>CONFEZIONE</t>
  </si>
  <si>
    <t>ALZAIMM. PLASTICA PESANTE</t>
  </si>
  <si>
    <t>ALZAIMMONDIZIA PLASTICA PESANTE -  Capace alzaimmondizia in plastica dalla pratica forma semicircolare completo di manico.  Dimensioni cm. 22x30 H 70</t>
  </si>
  <si>
    <t>CADAUNO</t>
  </si>
  <si>
    <t>LPP178</t>
  </si>
  <si>
    <t>LPP-SINGOLA SCOPA TRIANGOLARE</t>
  </si>
  <si>
    <t>LPP-SCOPA F.S. TRIANG.COL. SINGOLA Scopa in setole sintetiche colorate lisce e piumate con bustino in plastica antiurto triangolare. La forma allungata e molto stretta la rende particolarmente adatta ...
Per ulteriori informazioni utilizzare il link presente sul codice prodotto.</t>
  </si>
  <si>
    <t>CADAUNA</t>
  </si>
  <si>
    <t>OFF/LPP48401C</t>
  </si>
  <si>
    <t>CANTELLO-LPP48401C</t>
  </si>
  <si>
    <t>OFF/LPP-SMACCHIANTE INCHIOSTRI ML. 750X12</t>
  </si>
  <si>
    <t>Detersivo specifico per l`eliminazione di inchiostri da tute le superfici lavabili.  CAMPO DI UTILIZZO: Tal quale per togliere qualsiasi macchia di biro, pennarello, inchiostro e sporco impossibile da ...
Per ulteriori informazioni utilizzare il link presente sul codice prodotto.</t>
  </si>
  <si>
    <t>LPP7440L</t>
  </si>
  <si>
    <t>LPP-RICAMBIO SCOPA A FRANGE cm.   40 C/TASCHE</t>
  </si>
  <si>
    <t>LPP-RICAMBIO cm.   40 C/TASCHE - Deve essere utilizzato solo su telai pieghevoli. Si utilizza per la spolveratura di tutti i pavimenti, può essere lavato in lavatrice a basse temperature e si può eventualmente ...
Per ulteriori informazioni utilizzare il link presente sul codice prodotto.</t>
  </si>
  <si>
    <t>LPP8340E</t>
  </si>
  <si>
    <t xml:space="preserve">LPP-TELAIO PIEGHEVOLE/PLAST.  cm.   40 </t>
  </si>
  <si>
    <t xml:space="preserve">LPP-TELAIO PIEGHEVOLE/PLAST.  cm.  40 GRIGIO -  Telaio pieghevole utilizzabile con ricambi cod. LPP-74-40 e manici in legno cm. 150. </t>
  </si>
  <si>
    <t>186E</t>
  </si>
  <si>
    <t>CANTELLO-186E</t>
  </si>
  <si>
    <t>MANICO ACCIAIO OTTAG. FORO/FILETTO CM. 140</t>
  </si>
  <si>
    <t>Speciale manico a grande resistenza  con foro e filetto. Utilizzabile sia per tutte le scope con filetto (tranne la scopa triangolare Cod. LPP178) con sezione a nervatura ottagonale per una resistenza ...
Per ulteriori informazioni utilizzare il link presente sul codice prodotto.</t>
  </si>
  <si>
    <t>ALTRI COLORI GIALLO, ROSSO, VERDE</t>
  </si>
  <si>
    <t>232-20B-C</t>
  </si>
  <si>
    <t>VILEDA MICRO PVA BLU X 5 PZ</t>
  </si>
  <si>
    <t xml:space="preserve"> VILEDA MICRO PVA BLU X 5 PZ &lt;br&gt; Risultati garantiti con il nostro panno in microfibra di maggior successo &lt;br&gt;Vileda Professional fa uso delle tecnologie più innovative per produrre soluzioni di pulizia ...
Per ulteriori informazioni utilizzare il link presente sul codice prodotto.</t>
  </si>
  <si>
    <t>ALTERNATIVA PANNI MICRO</t>
  </si>
  <si>
    <t>LPP23320RB</t>
  </si>
  <si>
    <t>LPP-PANNOMICROFIBRA RICICLATA  BLU 36X36</t>
  </si>
  <si>
    <t>PANNO MICROFIBRA BLU. Microfibra tessile a doppio riccio. Elevatissimo potere pulente ed assorbente. 200 gr/m2. Dimensioni cm. 40x40.</t>
  </si>
  <si>
    <t>CONF.</t>
  </si>
  <si>
    <t>CAM001C</t>
  </si>
  <si>
    <t>CANTELLO-CAM001C</t>
  </si>
  <si>
    <t>LPP-Detersivo PAVIMENTI kg. 5x4</t>
  </si>
  <si>
    <t>Detersivo di manutenzione giornaliera di gradevole profumazione. CAMPO DI UTILIZZO: Pavimenti in marmo, graniglia, pietra, granito, ceramica, gres, gres porcellanato lucido, monocottura.  Pulizie generali ...
Per ulteriori informazioni utilizzare il link presente sul codice prodotto.</t>
  </si>
  <si>
    <t>ALLA SCATOLA</t>
  </si>
  <si>
    <t>DET PAVIM PROF MUSCHIO</t>
  </si>
  <si>
    <t>TPM-05-C</t>
  </si>
  <si>
    <t>TOTAL PAV. SX MUSCHIO BIANCO  KG. 5x2 PZ.</t>
  </si>
  <si>
    <t>TOTAL PAVIMENTI MUSCHIO BIANCO  KG. 5x2 PZ. - Detersivo studiato per ogni superficie lavabile: linoleum, pavimenti, piastrelle, porte, cucine, sanitari, ecc. Efficace contro ogni tipo di sporco: grasso, ...
Per ulteriori informazioni utilizzare il link presente sul codice prodotto.</t>
  </si>
  <si>
    <t>DET PAVIM PROF LIMONE</t>
  </si>
  <si>
    <t>TPL-05-C</t>
  </si>
  <si>
    <t>CANTELLO-TPL-05-C</t>
  </si>
  <si>
    <t>TOTAL PAV. SX LEMON KG. 5x2 PZ.</t>
  </si>
  <si>
    <t>TOTAL PAVIMENTI LEMON KG. 5x4 PZ. - Detersivo studiato per ogni superficie lavabile: linoleum, pavimenti, piastrelle, porte, cucine, sanitari, ecc. Efficace contro ogni tipo di sporco: grasso, polvere, ...
Per ulteriori informazioni utilizzare il link presente sul codice prodotto.</t>
  </si>
  <si>
    <t>NOTE01</t>
  </si>
  <si>
    <t xml:space="preserve">  --</t>
  </si>
  <si>
    <t>NOTE: CONTRIBUTO SPESE TRASPORTO</t>
  </si>
  <si>
    <t>Contributo spese da considerare solo per ordini con importi inferiori ad € 400,00  (al netto dell`IVA) per singola consegna. Nel caso di consegne in più plessi per importi esigui ci riserviamo di formulare ...
Per ulteriori informazioni utilizzare il link presente sul codice prodotto.</t>
  </si>
  <si>
    <t xml:space="preserve"> </t>
  </si>
  <si>
    <t>IMPONIBILE</t>
  </si>
  <si>
    <t>IVA</t>
  </si>
  <si>
    <t>TOTALE</t>
  </si>
  <si>
    <t>NOTE</t>
  </si>
  <si>
    <t>Numero CIG: Z223D53C6F   Codice univoco UFFMPA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</si>
</sst>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1" applyBorder="1" applyAlignment="1" applyProtection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left" vertical="top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1968500</xdr:colOff>
      <xdr:row>0</xdr:row>
      <xdr:rowOff>1524000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BCE2A33-6357-6663-6D87-BE7AB3739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85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</xdr:row>
      <xdr:rowOff>38100</xdr:rowOff>
    </xdr:from>
    <xdr:to>
      <xdr:col>1</xdr:col>
      <xdr:colOff>790575</xdr:colOff>
      <xdr:row>2</xdr:row>
      <xdr:rowOff>800100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9C56A07-D1EC-46FC-B60C-EBE62934C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1336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</xdr:row>
      <xdr:rowOff>31750</xdr:rowOff>
    </xdr:from>
    <xdr:to>
      <xdr:col>1</xdr:col>
      <xdr:colOff>790575</xdr:colOff>
      <xdr:row>3</xdr:row>
      <xdr:rowOff>793750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869975B-01A7-E894-E5E4-A28F97C8D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33274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</xdr:row>
      <xdr:rowOff>38100</xdr:rowOff>
    </xdr:from>
    <xdr:to>
      <xdr:col>1</xdr:col>
      <xdr:colOff>790575</xdr:colOff>
      <xdr:row>4</xdr:row>
      <xdr:rowOff>800100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90CE397F-D720-1F3F-A080-B640CF768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45339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</xdr:row>
      <xdr:rowOff>31750</xdr:rowOff>
    </xdr:from>
    <xdr:to>
      <xdr:col>1</xdr:col>
      <xdr:colOff>790575</xdr:colOff>
      <xdr:row>5</xdr:row>
      <xdr:rowOff>793750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4A4994E3-1255-7D19-9407-D5D3A8DA3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5727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38100</xdr:rowOff>
    </xdr:from>
    <xdr:to>
      <xdr:col>1</xdr:col>
      <xdr:colOff>790575</xdr:colOff>
      <xdr:row>6</xdr:row>
      <xdr:rowOff>800100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9711571A-69C0-B3B2-077E-C0B966B0A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69342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</xdr:row>
      <xdr:rowOff>31750</xdr:rowOff>
    </xdr:from>
    <xdr:to>
      <xdr:col>1</xdr:col>
      <xdr:colOff>790575</xdr:colOff>
      <xdr:row>7</xdr:row>
      <xdr:rowOff>793750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E7D17D80-C55A-4D4D-0548-DA67D4B0F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81280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38100</xdr:rowOff>
    </xdr:from>
    <xdr:to>
      <xdr:col>1</xdr:col>
      <xdr:colOff>790575</xdr:colOff>
      <xdr:row>8</xdr:row>
      <xdr:rowOff>800100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3F7334C-6C03-17E8-5668-A04123E77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9334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</xdr:row>
      <xdr:rowOff>31750</xdr:rowOff>
    </xdr:from>
    <xdr:to>
      <xdr:col>1</xdr:col>
      <xdr:colOff>790575</xdr:colOff>
      <xdr:row>9</xdr:row>
      <xdr:rowOff>793750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F8AD2E60-181A-7BA5-5265-19ED58891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5283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38100</xdr:rowOff>
    </xdr:from>
    <xdr:to>
      <xdr:col>1</xdr:col>
      <xdr:colOff>790575</xdr:colOff>
      <xdr:row>10</xdr:row>
      <xdr:rowOff>800100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6A6603FE-A8C0-140A-4827-1852F5AC4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17348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</xdr:row>
      <xdr:rowOff>31750</xdr:rowOff>
    </xdr:from>
    <xdr:to>
      <xdr:col>1</xdr:col>
      <xdr:colOff>790575</xdr:colOff>
      <xdr:row>11</xdr:row>
      <xdr:rowOff>793750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C649C10-A533-D18C-6FA1-7DB86511F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29286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12</xdr:row>
      <xdr:rowOff>38100</xdr:rowOff>
    </xdr:from>
    <xdr:to>
      <xdr:col>1</xdr:col>
      <xdr:colOff>790575</xdr:colOff>
      <xdr:row>12</xdr:row>
      <xdr:rowOff>800100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16EA06FE-1BB5-74A4-FBB1-C9428BC26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1351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31750</xdr:rowOff>
    </xdr:from>
    <xdr:to>
      <xdr:col>1</xdr:col>
      <xdr:colOff>790575</xdr:colOff>
      <xdr:row>13</xdr:row>
      <xdr:rowOff>793750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B429256A-0A3C-84FC-5541-62E081A7C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53289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38100</xdr:rowOff>
    </xdr:from>
    <xdr:to>
      <xdr:col>1</xdr:col>
      <xdr:colOff>790575</xdr:colOff>
      <xdr:row>14</xdr:row>
      <xdr:rowOff>800100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66B9B315-242C-732B-3D21-3D28D23A8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65354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</xdr:row>
      <xdr:rowOff>38100</xdr:rowOff>
    </xdr:from>
    <xdr:to>
      <xdr:col>1</xdr:col>
      <xdr:colOff>790575</xdr:colOff>
      <xdr:row>16</xdr:row>
      <xdr:rowOff>800100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9750430C-7EE9-86AB-66A1-FF2C23325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89357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17</xdr:row>
      <xdr:rowOff>31750</xdr:rowOff>
    </xdr:from>
    <xdr:to>
      <xdr:col>1</xdr:col>
      <xdr:colOff>790575</xdr:colOff>
      <xdr:row>17</xdr:row>
      <xdr:rowOff>793750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43263163-2313-B655-D954-CB3AC9466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01295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18</xdr:row>
      <xdr:rowOff>38100</xdr:rowOff>
    </xdr:from>
    <xdr:to>
      <xdr:col>1</xdr:col>
      <xdr:colOff>790575</xdr:colOff>
      <xdr:row>18</xdr:row>
      <xdr:rowOff>800100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6A98437B-92E3-8AB9-AFFD-35FE08019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133600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ntello.it/contentCatalogo.aspx?tp=ct&amp;dx=40&amp;md=4&amp;lng=IT&amp;cm1=52&amp;src=LPP48401C" TargetMode="External"/><Relationship Id="rId13" Type="http://schemas.openxmlformats.org/officeDocument/2006/relationships/hyperlink" Target="https://www.cantello.it/contentCatalogo.aspx?tp=ct&amp;dx=40&amp;md=4&amp;lng=IT&amp;cm1=52&amp;src=LPP23320RB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cantello.it/contentCatalogo.aspx?tp=ct&amp;dx=40&amp;md=4&amp;lng=IT&amp;cm1=52&amp;src=LPP3190ET" TargetMode="External"/><Relationship Id="rId7" Type="http://schemas.openxmlformats.org/officeDocument/2006/relationships/hyperlink" Target="https://www.cantello.it/contentCatalogo.aspx?tp=ct&amp;dx=40&amp;md=4&amp;lng=IT&amp;cm1=52&amp;src=LPP178" TargetMode="External"/><Relationship Id="rId12" Type="http://schemas.openxmlformats.org/officeDocument/2006/relationships/hyperlink" Target="https://www.cantello.it/contentCatalogo.aspx?tp=ct&amp;dx=40&amp;md=4&amp;lng=IT&amp;cm1=52&amp;src=232-20B-C" TargetMode="External"/><Relationship Id="rId17" Type="http://schemas.openxmlformats.org/officeDocument/2006/relationships/hyperlink" Target="https://www.cantello.it/contentCatalogo.aspx?tp=ct&amp;dx=40&amp;md=4&amp;lng=IT&amp;cm1=52&amp;src=NOTE01" TargetMode="External"/><Relationship Id="rId2" Type="http://schemas.openxmlformats.org/officeDocument/2006/relationships/hyperlink" Target="https://www.cantello.it/contentCatalogo.aspx?tp=ct&amp;dx=40&amp;md=4&amp;lng=IT&amp;cm1=52&amp;src=320-07-C" TargetMode="External"/><Relationship Id="rId16" Type="http://schemas.openxmlformats.org/officeDocument/2006/relationships/hyperlink" Target="https://www.cantello.it/contentCatalogo.aspx?tp=ct&amp;dx=40&amp;md=4&amp;lng=IT&amp;cm1=52&amp;src=TPL-05-C" TargetMode="External"/><Relationship Id="rId1" Type="http://schemas.openxmlformats.org/officeDocument/2006/relationships/hyperlink" Target="https://www.cantello.it/contentCatalogo.aspx?tp=ct&amp;dx=40&amp;md=4&amp;lng=IT&amp;cm1=52&amp;src=LPP431C6" TargetMode="External"/><Relationship Id="rId6" Type="http://schemas.openxmlformats.org/officeDocument/2006/relationships/hyperlink" Target="https://www.cantello.it/contentCatalogo.aspx?tp=ct&amp;dx=40&amp;md=4&amp;lng=IT&amp;cm1=52&amp;src=281" TargetMode="External"/><Relationship Id="rId11" Type="http://schemas.openxmlformats.org/officeDocument/2006/relationships/hyperlink" Target="https://www.cantello.it/contentCatalogo.aspx?tp=ct&amp;dx=40&amp;md=4&amp;lng=IT&amp;cm1=52&amp;src=186E" TargetMode="External"/><Relationship Id="rId5" Type="http://schemas.openxmlformats.org/officeDocument/2006/relationships/hyperlink" Target="https://www.cantello.it/contentCatalogo.aspx?tp=ct&amp;dx=40&amp;md=4&amp;lng=IT&amp;cm1=52&amp;src=TSGNPU-750-C" TargetMode="External"/><Relationship Id="rId15" Type="http://schemas.openxmlformats.org/officeDocument/2006/relationships/hyperlink" Target="https://www.cantello.it/contentCatalogo.aspx?tp=ct&amp;dx=40&amp;md=4&amp;lng=IT&amp;cm1=52&amp;src=TPM-05-C" TargetMode="External"/><Relationship Id="rId10" Type="http://schemas.openxmlformats.org/officeDocument/2006/relationships/hyperlink" Target="https://www.cantello.it/contentCatalogo.aspx?tp=ct&amp;dx=40&amp;md=4&amp;lng=IT&amp;cm1=52&amp;src=LPP8340E" TargetMode="External"/><Relationship Id="rId4" Type="http://schemas.openxmlformats.org/officeDocument/2006/relationships/hyperlink" Target="https://www.cantello.it/contentCatalogo.aspx?tp=ct&amp;dx=40&amp;md=4&amp;lng=IT&amp;cm1=52&amp;src=484-750-C" TargetMode="External"/><Relationship Id="rId9" Type="http://schemas.openxmlformats.org/officeDocument/2006/relationships/hyperlink" Target="https://www.cantello.it/contentCatalogo.aspx?tp=ct&amp;dx=40&amp;md=4&amp;lng=IT&amp;cm1=52&amp;src=LPP7440L" TargetMode="External"/><Relationship Id="rId14" Type="http://schemas.openxmlformats.org/officeDocument/2006/relationships/hyperlink" Target="https://www.cantello.it/contentCatalogo.aspx?tp=ct&amp;dx=40&amp;md=4&amp;lng=IT&amp;cm1=52&amp;src=CAM001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F4D0-FF21-4F4D-8EC5-15CF70C3E940}">
  <dimension ref="A1:N25"/>
  <sheetViews>
    <sheetView tabSelected="1" workbookViewId="0">
      <selection activeCell="A25" sqref="A25:H25"/>
    </sheetView>
  </sheetViews>
  <sheetFormatPr defaultRowHeight="15" x14ac:dyDescent="0.25"/>
  <cols>
    <col min="1" max="1" width="40.7109375" customWidth="1"/>
    <col min="2" max="2" width="18.7109375" customWidth="1"/>
    <col min="3" max="3" width="15.7109375" customWidth="1"/>
    <col min="4" max="4" width="20.7109375" customWidth="1"/>
    <col min="5" max="5" width="50.7109375" customWidth="1"/>
    <col min="6" max="6" width="65.7109375" customWidth="1"/>
    <col min="7" max="7" width="20.7109375" customWidth="1"/>
    <col min="8" max="8" width="8.7109375" customWidth="1"/>
    <col min="9" max="10" width="9.7109375" customWidth="1"/>
    <col min="11" max="11" width="18.7109375" customWidth="1"/>
    <col min="12" max="12" width="8.7109375" customWidth="1"/>
    <col min="13" max="14" width="15.7109375" customWidth="1"/>
  </cols>
  <sheetData>
    <row r="1" spans="1:14" s="1" customFormat="1" ht="150" customHeight="1" x14ac:dyDescent="0.25">
      <c r="A1" s="13"/>
      <c r="B1" s="13"/>
      <c r="C1" s="14" t="s">
        <v>0</v>
      </c>
      <c r="D1" s="15"/>
      <c r="E1" s="15"/>
      <c r="F1" s="15"/>
      <c r="G1" s="14" t="s">
        <v>1</v>
      </c>
      <c r="H1" s="13"/>
      <c r="I1" s="13"/>
      <c r="J1" s="13"/>
      <c r="K1" s="13"/>
      <c r="L1" s="13"/>
      <c r="M1" s="13"/>
      <c r="N1" s="5"/>
    </row>
    <row r="2" spans="1:14" x14ac:dyDescent="0.2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</row>
    <row r="3" spans="1:14" s="1" customFormat="1" ht="95.1" customHeight="1" x14ac:dyDescent="0.25">
      <c r="A3" s="6"/>
      <c r="B3" s="5"/>
      <c r="C3" s="8" t="s">
        <v>16</v>
      </c>
      <c r="D3" s="5" t="s">
        <v>17</v>
      </c>
      <c r="E3" s="6" t="s">
        <v>18</v>
      </c>
      <c r="F3" s="9" t="s">
        <v>19</v>
      </c>
      <c r="G3" s="5" t="s">
        <v>20</v>
      </c>
      <c r="H3" s="10">
        <v>10</v>
      </c>
      <c r="I3" s="11">
        <v>7.8</v>
      </c>
      <c r="J3" s="5">
        <v>0</v>
      </c>
      <c r="K3" s="11">
        <f t="shared" ref="K3:K19" si="0">(I3*H3)-((I3*H3)/100*J3)</f>
        <v>78</v>
      </c>
      <c r="L3" s="5">
        <v>22</v>
      </c>
      <c r="M3" s="11">
        <f t="shared" ref="M3:M19" si="1">K3/100*22</f>
        <v>17.16</v>
      </c>
      <c r="N3" s="11">
        <f t="shared" ref="N3:N19" si="2">K3+M3</f>
        <v>95.16</v>
      </c>
    </row>
    <row r="4" spans="1:14" s="1" customFormat="1" ht="95.1" customHeight="1" x14ac:dyDescent="0.25">
      <c r="A4" s="6"/>
      <c r="B4" s="5"/>
      <c r="C4" s="8" t="s">
        <v>21</v>
      </c>
      <c r="D4" s="5" t="s">
        <v>22</v>
      </c>
      <c r="E4" s="6" t="s">
        <v>23</v>
      </c>
      <c r="F4" s="9" t="s">
        <v>24</v>
      </c>
      <c r="G4" s="5" t="s">
        <v>20</v>
      </c>
      <c r="H4" s="10">
        <v>30</v>
      </c>
      <c r="I4" s="11">
        <v>13.6</v>
      </c>
      <c r="J4" s="5">
        <v>0</v>
      </c>
      <c r="K4" s="11">
        <f t="shared" si="0"/>
        <v>408</v>
      </c>
      <c r="L4" s="5">
        <v>22</v>
      </c>
      <c r="M4" s="11">
        <f t="shared" si="1"/>
        <v>89.76</v>
      </c>
      <c r="N4" s="11">
        <f t="shared" si="2"/>
        <v>497.76</v>
      </c>
    </row>
    <row r="5" spans="1:14" s="1" customFormat="1" ht="95.1" customHeight="1" x14ac:dyDescent="0.25">
      <c r="A5" s="6" t="s">
        <v>25</v>
      </c>
      <c r="B5" s="5"/>
      <c r="C5" s="8" t="s">
        <v>26</v>
      </c>
      <c r="D5" s="5" t="s">
        <v>27</v>
      </c>
      <c r="E5" s="6" t="s">
        <v>28</v>
      </c>
      <c r="F5" s="9" t="s">
        <v>29</v>
      </c>
      <c r="G5" s="5" t="s">
        <v>20</v>
      </c>
      <c r="H5" s="10">
        <v>0</v>
      </c>
      <c r="I5" s="11">
        <v>7.2</v>
      </c>
      <c r="J5" s="5">
        <v>0</v>
      </c>
      <c r="K5" s="11">
        <f t="shared" si="0"/>
        <v>0</v>
      </c>
      <c r="L5" s="5">
        <v>22</v>
      </c>
      <c r="M5" s="11">
        <f t="shared" si="1"/>
        <v>0</v>
      </c>
      <c r="N5" s="11">
        <f t="shared" si="2"/>
        <v>0</v>
      </c>
    </row>
    <row r="6" spans="1:14" s="1" customFormat="1" ht="95.1" customHeight="1" x14ac:dyDescent="0.25">
      <c r="A6" s="6" t="s">
        <v>30</v>
      </c>
      <c r="B6" s="5"/>
      <c r="C6" s="8" t="s">
        <v>31</v>
      </c>
      <c r="D6" s="5" t="s">
        <v>32</v>
      </c>
      <c r="E6" s="6" t="s">
        <v>33</v>
      </c>
      <c r="F6" s="9" t="s">
        <v>34</v>
      </c>
      <c r="G6" s="5" t="s">
        <v>20</v>
      </c>
      <c r="H6" s="10">
        <v>8</v>
      </c>
      <c r="I6" s="11">
        <v>54</v>
      </c>
      <c r="J6" s="5">
        <v>0</v>
      </c>
      <c r="K6" s="11">
        <f t="shared" si="0"/>
        <v>432</v>
      </c>
      <c r="L6" s="5">
        <v>22</v>
      </c>
      <c r="M6" s="11">
        <f t="shared" si="1"/>
        <v>95.04</v>
      </c>
      <c r="N6" s="11">
        <f t="shared" si="2"/>
        <v>527.04</v>
      </c>
    </row>
    <row r="7" spans="1:14" s="1" customFormat="1" ht="95.1" customHeight="1" x14ac:dyDescent="0.25">
      <c r="A7" s="6" t="s">
        <v>35</v>
      </c>
      <c r="B7" s="5"/>
      <c r="C7" s="8" t="s">
        <v>36</v>
      </c>
      <c r="D7" s="5" t="s">
        <v>37</v>
      </c>
      <c r="E7" s="6" t="s">
        <v>38</v>
      </c>
      <c r="F7" s="9" t="s">
        <v>39</v>
      </c>
      <c r="G7" s="5" t="s">
        <v>40</v>
      </c>
      <c r="H7" s="10">
        <v>8</v>
      </c>
      <c r="I7" s="11">
        <v>30.47</v>
      </c>
      <c r="J7" s="5">
        <v>0</v>
      </c>
      <c r="K7" s="11">
        <f t="shared" si="0"/>
        <v>243.76</v>
      </c>
      <c r="L7" s="5">
        <v>22</v>
      </c>
      <c r="M7" s="11">
        <f t="shared" si="1"/>
        <v>53.627199999999995</v>
      </c>
      <c r="N7" s="11">
        <f t="shared" si="2"/>
        <v>297.38720000000001</v>
      </c>
    </row>
    <row r="8" spans="1:14" s="1" customFormat="1" ht="95.1" customHeight="1" x14ac:dyDescent="0.25">
      <c r="A8" s="6"/>
      <c r="B8" s="5"/>
      <c r="C8" s="8">
        <v>281</v>
      </c>
      <c r="D8" s="5" t="s">
        <v>37</v>
      </c>
      <c r="E8" s="6" t="s">
        <v>41</v>
      </c>
      <c r="F8" s="9" t="s">
        <v>42</v>
      </c>
      <c r="G8" s="5" t="s">
        <v>43</v>
      </c>
      <c r="H8" s="10">
        <v>20</v>
      </c>
      <c r="I8" s="11">
        <v>2.29</v>
      </c>
      <c r="J8" s="5">
        <v>0</v>
      </c>
      <c r="K8" s="11">
        <f t="shared" si="0"/>
        <v>45.8</v>
      </c>
      <c r="L8" s="5">
        <v>22</v>
      </c>
      <c r="M8" s="11">
        <f t="shared" si="1"/>
        <v>10.075999999999999</v>
      </c>
      <c r="N8" s="11">
        <f t="shared" si="2"/>
        <v>55.875999999999998</v>
      </c>
    </row>
    <row r="9" spans="1:14" s="1" customFormat="1" ht="95.1" customHeight="1" x14ac:dyDescent="0.25">
      <c r="A9" s="6"/>
      <c r="B9" s="5"/>
      <c r="C9" s="8" t="s">
        <v>44</v>
      </c>
      <c r="D9" s="5" t="s">
        <v>37</v>
      </c>
      <c r="E9" s="6" t="s">
        <v>45</v>
      </c>
      <c r="F9" s="9" t="s">
        <v>46</v>
      </c>
      <c r="G9" s="5" t="s">
        <v>47</v>
      </c>
      <c r="H9" s="10">
        <v>20</v>
      </c>
      <c r="I9" s="11">
        <v>2.5</v>
      </c>
      <c r="J9" s="5">
        <v>0</v>
      </c>
      <c r="K9" s="11">
        <f t="shared" si="0"/>
        <v>50</v>
      </c>
      <c r="L9" s="5">
        <v>22</v>
      </c>
      <c r="M9" s="11">
        <f t="shared" si="1"/>
        <v>11</v>
      </c>
      <c r="N9" s="11">
        <f t="shared" si="2"/>
        <v>61</v>
      </c>
    </row>
    <row r="10" spans="1:14" s="1" customFormat="1" ht="95.1" customHeight="1" x14ac:dyDescent="0.25">
      <c r="A10" s="6"/>
      <c r="B10" s="5"/>
      <c r="C10" s="8" t="s">
        <v>48</v>
      </c>
      <c r="D10" s="5" t="s">
        <v>49</v>
      </c>
      <c r="E10" s="6" t="s">
        <v>50</v>
      </c>
      <c r="F10" s="9" t="s">
        <v>51</v>
      </c>
      <c r="G10" s="5" t="s">
        <v>20</v>
      </c>
      <c r="H10" s="10">
        <v>0</v>
      </c>
      <c r="I10" s="11">
        <v>25.7</v>
      </c>
      <c r="J10" s="5">
        <v>0</v>
      </c>
      <c r="K10" s="11">
        <f t="shared" si="0"/>
        <v>0</v>
      </c>
      <c r="L10" s="5">
        <v>22</v>
      </c>
      <c r="M10" s="11">
        <f t="shared" si="1"/>
        <v>0</v>
      </c>
      <c r="N10" s="11">
        <f t="shared" si="2"/>
        <v>0</v>
      </c>
    </row>
    <row r="11" spans="1:14" s="1" customFormat="1" ht="95.1" customHeight="1" x14ac:dyDescent="0.25">
      <c r="A11" s="6"/>
      <c r="B11" s="5"/>
      <c r="C11" s="8" t="s">
        <v>52</v>
      </c>
      <c r="D11" s="5" t="s">
        <v>37</v>
      </c>
      <c r="E11" s="6" t="s">
        <v>53</v>
      </c>
      <c r="F11" s="9" t="s">
        <v>54</v>
      </c>
      <c r="G11" s="5" t="s">
        <v>43</v>
      </c>
      <c r="H11" s="10">
        <v>10</v>
      </c>
      <c r="I11" s="11">
        <v>3.8</v>
      </c>
      <c r="J11" s="5">
        <v>0</v>
      </c>
      <c r="K11" s="11">
        <f t="shared" si="0"/>
        <v>38</v>
      </c>
      <c r="L11" s="5">
        <v>22</v>
      </c>
      <c r="M11" s="11">
        <f t="shared" si="1"/>
        <v>8.36</v>
      </c>
      <c r="N11" s="11">
        <f t="shared" si="2"/>
        <v>46.36</v>
      </c>
    </row>
    <row r="12" spans="1:14" s="1" customFormat="1" ht="95.1" customHeight="1" x14ac:dyDescent="0.25">
      <c r="A12" s="6"/>
      <c r="B12" s="5"/>
      <c r="C12" s="8" t="s">
        <v>55</v>
      </c>
      <c r="D12" s="5" t="s">
        <v>37</v>
      </c>
      <c r="E12" s="6" t="s">
        <v>56</v>
      </c>
      <c r="F12" s="9" t="s">
        <v>57</v>
      </c>
      <c r="G12" s="5" t="s">
        <v>43</v>
      </c>
      <c r="H12" s="10">
        <v>2</v>
      </c>
      <c r="I12" s="11">
        <v>3.04</v>
      </c>
      <c r="J12" s="5">
        <v>0</v>
      </c>
      <c r="K12" s="11">
        <f t="shared" si="0"/>
        <v>6.08</v>
      </c>
      <c r="L12" s="5">
        <v>22</v>
      </c>
      <c r="M12" s="11">
        <f t="shared" si="1"/>
        <v>1.3375999999999999</v>
      </c>
      <c r="N12" s="11">
        <f t="shared" si="2"/>
        <v>7.4176000000000002</v>
      </c>
    </row>
    <row r="13" spans="1:14" s="1" customFormat="1" ht="95.1" customHeight="1" x14ac:dyDescent="0.25">
      <c r="A13" s="6"/>
      <c r="B13" s="5"/>
      <c r="C13" s="8" t="s">
        <v>58</v>
      </c>
      <c r="D13" s="5" t="s">
        <v>59</v>
      </c>
      <c r="E13" s="6" t="s">
        <v>60</v>
      </c>
      <c r="F13" s="9" t="s">
        <v>61</v>
      </c>
      <c r="G13" s="5" t="s">
        <v>43</v>
      </c>
      <c r="H13" s="10">
        <v>2</v>
      </c>
      <c r="I13" s="11">
        <v>3.9</v>
      </c>
      <c r="J13" s="5">
        <v>0</v>
      </c>
      <c r="K13" s="11">
        <f t="shared" si="0"/>
        <v>7.8</v>
      </c>
      <c r="L13" s="5">
        <v>22</v>
      </c>
      <c r="M13" s="11">
        <f t="shared" si="1"/>
        <v>1.716</v>
      </c>
      <c r="N13" s="11">
        <f t="shared" si="2"/>
        <v>9.516</v>
      </c>
    </row>
    <row r="14" spans="1:14" s="1" customFormat="1" ht="95.1" customHeight="1" x14ac:dyDescent="0.25">
      <c r="A14" s="6" t="s">
        <v>62</v>
      </c>
      <c r="B14" s="5"/>
      <c r="C14" s="8" t="s">
        <v>63</v>
      </c>
      <c r="D14" s="5" t="s">
        <v>37</v>
      </c>
      <c r="E14" s="6" t="s">
        <v>64</v>
      </c>
      <c r="F14" s="9" t="s">
        <v>65</v>
      </c>
      <c r="G14" s="5" t="s">
        <v>20</v>
      </c>
      <c r="H14" s="10">
        <v>0</v>
      </c>
      <c r="I14" s="11">
        <v>17.8</v>
      </c>
      <c r="J14" s="5">
        <v>0</v>
      </c>
      <c r="K14" s="11">
        <f t="shared" si="0"/>
        <v>0</v>
      </c>
      <c r="L14" s="5">
        <v>22</v>
      </c>
      <c r="M14" s="11">
        <f t="shared" si="1"/>
        <v>0</v>
      </c>
      <c r="N14" s="11">
        <f t="shared" si="2"/>
        <v>0</v>
      </c>
    </row>
    <row r="15" spans="1:14" s="1" customFormat="1" ht="95.1" customHeight="1" x14ac:dyDescent="0.25">
      <c r="A15" s="6" t="s">
        <v>66</v>
      </c>
      <c r="B15" s="5"/>
      <c r="C15" s="8" t="s">
        <v>67</v>
      </c>
      <c r="D15" s="5" t="s">
        <v>37</v>
      </c>
      <c r="E15" s="6" t="s">
        <v>68</v>
      </c>
      <c r="F15" s="9" t="s">
        <v>69</v>
      </c>
      <c r="G15" s="5" t="s">
        <v>70</v>
      </c>
      <c r="H15" s="10">
        <v>30</v>
      </c>
      <c r="I15" s="11">
        <v>1.3</v>
      </c>
      <c r="J15" s="5">
        <v>0</v>
      </c>
      <c r="K15" s="11">
        <f t="shared" si="0"/>
        <v>39</v>
      </c>
      <c r="L15" s="5">
        <v>22</v>
      </c>
      <c r="M15" s="11">
        <f t="shared" si="1"/>
        <v>8.58</v>
      </c>
      <c r="N15" s="11">
        <f t="shared" si="2"/>
        <v>47.58</v>
      </c>
    </row>
    <row r="16" spans="1:14" s="1" customFormat="1" ht="95.1" customHeight="1" x14ac:dyDescent="0.25">
      <c r="A16" s="6"/>
      <c r="B16" s="5"/>
      <c r="C16" s="8" t="s">
        <v>71</v>
      </c>
      <c r="D16" s="5" t="s">
        <v>72</v>
      </c>
      <c r="E16" s="6" t="s">
        <v>73</v>
      </c>
      <c r="F16" s="9" t="s">
        <v>74</v>
      </c>
      <c r="G16" s="5" t="s">
        <v>75</v>
      </c>
      <c r="H16" s="10">
        <v>10</v>
      </c>
      <c r="I16" s="11">
        <v>26.2</v>
      </c>
      <c r="J16" s="5">
        <v>0</v>
      </c>
      <c r="K16" s="11">
        <f t="shared" si="0"/>
        <v>262</v>
      </c>
      <c r="L16" s="5">
        <v>22</v>
      </c>
      <c r="M16" s="11">
        <f t="shared" si="1"/>
        <v>57.64</v>
      </c>
      <c r="N16" s="11">
        <f t="shared" si="2"/>
        <v>319.64</v>
      </c>
    </row>
    <row r="17" spans="1:14" s="1" customFormat="1" ht="95.1" customHeight="1" x14ac:dyDescent="0.25">
      <c r="A17" s="6" t="s">
        <v>76</v>
      </c>
      <c r="B17" s="5"/>
      <c r="C17" s="8" t="s">
        <v>77</v>
      </c>
      <c r="D17" s="5" t="s">
        <v>37</v>
      </c>
      <c r="E17" s="6" t="s">
        <v>78</v>
      </c>
      <c r="F17" s="9" t="s">
        <v>79</v>
      </c>
      <c r="G17" s="5" t="s">
        <v>20</v>
      </c>
      <c r="H17" s="10">
        <v>0</v>
      </c>
      <c r="I17" s="11">
        <v>22.9</v>
      </c>
      <c r="J17" s="5">
        <v>0</v>
      </c>
      <c r="K17" s="11">
        <f t="shared" si="0"/>
        <v>0</v>
      </c>
      <c r="L17" s="5">
        <v>22</v>
      </c>
      <c r="M17" s="11">
        <f t="shared" si="1"/>
        <v>0</v>
      </c>
      <c r="N17" s="11">
        <f t="shared" si="2"/>
        <v>0</v>
      </c>
    </row>
    <row r="18" spans="1:14" s="1" customFormat="1" ht="95.1" customHeight="1" x14ac:dyDescent="0.25">
      <c r="A18" s="6" t="s">
        <v>80</v>
      </c>
      <c r="B18" s="5"/>
      <c r="C18" s="8" t="s">
        <v>81</v>
      </c>
      <c r="D18" s="5" t="s">
        <v>82</v>
      </c>
      <c r="E18" s="6" t="s">
        <v>83</v>
      </c>
      <c r="F18" s="9" t="s">
        <v>84</v>
      </c>
      <c r="G18" s="5" t="s">
        <v>20</v>
      </c>
      <c r="H18" s="10">
        <v>0</v>
      </c>
      <c r="I18" s="11">
        <v>22.9</v>
      </c>
      <c r="J18" s="5">
        <v>0</v>
      </c>
      <c r="K18" s="11">
        <f t="shared" si="0"/>
        <v>0</v>
      </c>
      <c r="L18" s="5">
        <v>22</v>
      </c>
      <c r="M18" s="11">
        <f t="shared" si="1"/>
        <v>0</v>
      </c>
      <c r="N18" s="11">
        <f t="shared" si="2"/>
        <v>0</v>
      </c>
    </row>
    <row r="19" spans="1:14" s="1" customFormat="1" ht="95.1" customHeight="1" x14ac:dyDescent="0.25">
      <c r="A19" s="6"/>
      <c r="B19" s="5"/>
      <c r="C19" s="8" t="s">
        <v>85</v>
      </c>
      <c r="D19" s="5" t="s">
        <v>86</v>
      </c>
      <c r="E19" s="6" t="s">
        <v>87</v>
      </c>
      <c r="F19" s="9" t="s">
        <v>88</v>
      </c>
      <c r="G19" s="5" t="s">
        <v>89</v>
      </c>
      <c r="H19" s="10">
        <v>0</v>
      </c>
      <c r="I19" s="11">
        <v>25</v>
      </c>
      <c r="J19" s="5">
        <v>0</v>
      </c>
      <c r="K19" s="11">
        <f t="shared" si="0"/>
        <v>0</v>
      </c>
      <c r="L19" s="5">
        <v>22</v>
      </c>
      <c r="M19" s="11">
        <f t="shared" si="1"/>
        <v>0</v>
      </c>
      <c r="N19" s="11">
        <f t="shared" si="2"/>
        <v>0</v>
      </c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9.5" thickBot="1" x14ac:dyDescent="0.35">
      <c r="K21" s="3" t="s">
        <v>90</v>
      </c>
      <c r="M21" s="3" t="s">
        <v>91</v>
      </c>
      <c r="N21" s="3" t="s">
        <v>92</v>
      </c>
    </row>
    <row r="22" spans="1:14" ht="19.5" thickBot="1" x14ac:dyDescent="0.35">
      <c r="K22" s="4">
        <f>SUM(K3:K20)</f>
        <v>1610.4399999999998</v>
      </c>
      <c r="M22" s="4">
        <f>SUM(M3:M20)</f>
        <v>354.29680000000002</v>
      </c>
      <c r="N22" s="4">
        <f>SUM(N3:N20)</f>
        <v>1964.7368000000001</v>
      </c>
    </row>
    <row r="24" spans="1:14" ht="18.75" x14ac:dyDescent="0.3">
      <c r="A24" s="2" t="s">
        <v>93</v>
      </c>
    </row>
    <row r="25" spans="1:14" ht="110.1" customHeight="1" x14ac:dyDescent="0.25">
      <c r="A25" s="16" t="s">
        <v>94</v>
      </c>
      <c r="B25" s="16"/>
      <c r="C25" s="16"/>
      <c r="D25" s="16"/>
      <c r="E25" s="16"/>
      <c r="F25" s="16"/>
      <c r="G25" s="16"/>
      <c r="H25" s="16"/>
    </row>
  </sheetData>
  <sheetProtection algorithmName="SHA-512" hashValue="MR/jqmaRcxInTQZjH9GlEvnJcrs3hBw+YshGL5bXjhQDZ+BsguMa3e/8OEAHpQ1f5FBikBJ8RgWFnU9pkIZzgg==" saltValue="+e7XJqhUSTMJLfQS6gLyBg==" spinCount="100000" sheet="1" objects="1" scenarios="1"/>
  <mergeCells count="4">
    <mergeCell ref="A1:B1"/>
    <mergeCell ref="C1:F1"/>
    <mergeCell ref="G1:M1"/>
    <mergeCell ref="A25:H25"/>
  </mergeCells>
  <hyperlinks>
    <hyperlink ref="C3" r:id="rId1" xr:uid="{2D9CE56E-61AC-4BDC-ADED-E987223884C9}"/>
    <hyperlink ref="C4" r:id="rId2" xr:uid="{C9D515BB-99C5-4800-B28E-D126466CBB30}"/>
    <hyperlink ref="C5" r:id="rId3" xr:uid="{88B78E0F-611B-4323-B216-D00B98ACC5CB}"/>
    <hyperlink ref="C6" r:id="rId4" xr:uid="{1A98F128-AA63-43BC-84E3-AFE4AF62CCCA}"/>
    <hyperlink ref="C7" r:id="rId5" xr:uid="{67368983-0467-499D-80B3-ECA49D0A340A}"/>
    <hyperlink ref="C8" r:id="rId6" display="281" xr:uid="{CB1DEDF4-2207-4DDE-A4C9-D5376687D0E7}"/>
    <hyperlink ref="C9" r:id="rId7" xr:uid="{8CC7E9A7-C5C4-4101-925C-5E5A24B2E5FB}"/>
    <hyperlink ref="C10" r:id="rId8" xr:uid="{3BD2E2E1-27C0-4B88-88FE-04678DC7AA9F}"/>
    <hyperlink ref="C11" r:id="rId9" xr:uid="{83A16081-25EF-48A4-9D0E-DFA59C060959}"/>
    <hyperlink ref="C12" r:id="rId10" xr:uid="{2D3CD84F-AC13-4BC6-A82A-26424807808A}"/>
    <hyperlink ref="C13" r:id="rId11" xr:uid="{B4EE5223-5245-4A59-9801-AB16A090AB64}"/>
    <hyperlink ref="C14" r:id="rId12" xr:uid="{2BB9C3B4-73C3-451F-9379-9E733839F623}"/>
    <hyperlink ref="C15" r:id="rId13" xr:uid="{ECC4B86B-A342-4A1D-9671-4BEFF77064C4}"/>
    <hyperlink ref="C16" r:id="rId14" xr:uid="{C7280446-A8AF-4AFA-A30B-B21B39CFA4B6}"/>
    <hyperlink ref="C17" r:id="rId15" xr:uid="{75399293-7311-4D1F-8FE2-8AABB6E4A68D}"/>
    <hyperlink ref="C18" r:id="rId16" xr:uid="{88C10FF5-942B-4A5C-A42E-BD23C128F013}"/>
    <hyperlink ref="C19" r:id="rId17" xr:uid="{CC9A7658-5EB8-4DD1-A888-2BAA50000CFA}"/>
  </hyperlinks>
  <pageMargins left="0.7" right="0.7" top="0.75" bottom="0.75" header="0.3" footer="0.3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Andreini</dc:creator>
  <cp:lastModifiedBy>Pasquale Petrone</cp:lastModifiedBy>
  <dcterms:created xsi:type="dcterms:W3CDTF">2023-11-16T15:05:31Z</dcterms:created>
  <dcterms:modified xsi:type="dcterms:W3CDTF">2023-11-17T09:22:23Z</dcterms:modified>
</cp:coreProperties>
</file>