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SGA\Desktop\A_S_2023_2024\INDICE DI TEMPESTIVITA'\"/>
    </mc:Choice>
  </mc:AlternateContent>
  <bookViews>
    <workbookView xWindow="0" yWindow="0" windowWidth="28800" windowHeight="1173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<sst xmlns="http://schemas.openxmlformats.org/spreadsheetml/2006/main" count="84" uniqueCount="60">
  <si>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</si>
  <si>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</si>
  <si>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</si>
  <si>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</si>
  <si>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</si>
  <si>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</si>
  <si>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</si>
  <si>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</si>
  <si>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</si>
  <si>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</si>
  <si>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</si>
  <si>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</si>
  <si>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</si>
  <si>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</si>
  <si>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</si>
  <si>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</si>
  <si>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</si>
  <si>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</si>
  <si>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</si>
  <si>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</si>
  <si>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M. D'AZEGLIO - G. NITTIS</t>
  </si>
  <si>
    <t>70051 BARLETTA (BT) - VIA XXIV MAGGIO, 1 - C.F. 90101480722 C.M. BAIC89200V</t>
  </si>
  <si>
    <t>2024</t>
  </si>
  <si>
    <t>1010874636 del 22/12/2023</t>
  </si>
  <si>
    <t>1010874635 del 22/12/2023</t>
  </si>
  <si>
    <t>302/PA del 30/12/2023</t>
  </si>
  <si>
    <t>301/PA del 30/12/2023</t>
  </si>
  <si>
    <t>1024008655 del 12/01/2024</t>
  </si>
  <si>
    <t>15 del 10/01/2024</t>
  </si>
  <si>
    <t>0000000765/PA del 17/02/2024</t>
  </si>
  <si>
    <t>0000000438/PA del 15/02/2024</t>
  </si>
  <si>
    <t>0000000749/PA del 17/02/2024</t>
  </si>
  <si>
    <t>0000000748/PA del 17/02/2024</t>
  </si>
  <si>
    <t>26/E del 19/02/2024</t>
  </si>
  <si>
    <t>2/3 del 12/02/2024</t>
  </si>
  <si>
    <t>2024004912 del 19/02/2024</t>
  </si>
  <si>
    <t>37/E del 01/03/2024</t>
  </si>
  <si>
    <t>1024065551 del 07/03/2024</t>
  </si>
  <si>
    <t>66/PA del 29/02/2024</t>
  </si>
  <si>
    <t>0052/B/2024 del 26/02/2024</t>
  </si>
  <si>
    <t>V3-4967 del 12/03/2024</t>
  </si>
  <si>
    <t>V3-5075 del 13/03/2024</t>
  </si>
  <si>
    <t>1010889790 del 25/03/2024</t>
  </si>
  <si>
    <t>1010889791 del 25/03/2024</t>
  </si>
  <si>
    <t>135/PA del 30/03/2024</t>
  </si>
  <si>
    <t>1024097946 del 09/04/2024</t>
  </si>
  <si>
    <t>143/PA del 03/04/2024</t>
  </si>
  <si>
    <t>209 del 17/04/2024</t>
  </si>
  <si>
    <t>1024124525 del 06/05/2024</t>
  </si>
  <si>
    <t>FPA 13/24 del 08/05/2024</t>
  </si>
  <si>
    <t>23 del 02/05/2024</t>
  </si>
  <si>
    <t>10/A del 08/05/2024</t>
  </si>
  <si>
    <t>153/E del 13/05/2024</t>
  </si>
  <si>
    <t>FATTPA 24_24 del 14/05/2024</t>
  </si>
  <si>
    <t>155/A24 del 13/05/2024</t>
  </si>
  <si>
    <t>133 del 17/05/2024</t>
  </si>
  <si>
    <t>32/2024 del 21/05/2024</t>
  </si>
  <si>
    <t>51/2024 del 27/05/2024</t>
  </si>
  <si>
    <t>2/28 del 04/06/2024</t>
  </si>
  <si>
    <t>237/PA del 18/06/2024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</si>
</sst>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37</v>
      </c>
      <c r="B9" s="33"/>
      <c r="C9" s="32">
        <f>SUM(C13:C16)</f>
        <v>101635.76999999999</v>
      </c>
      <c r="D9" s="33"/>
      <c r="E9" s="38">
        <f>('Trimestre 1'!H1+'Trimestre 2'!H1+'Trimestre 3'!H1+'Trimestre 4'!H1)/C9</f>
        <v>-23.207528215705945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19</v>
      </c>
      <c r="C13" s="26">
        <f>'Trimestre 1'!B1</f>
        <v>17690.310000000001</v>
      </c>
      <c r="D13" s="26">
        <f>'Trimestre 1'!G1</f>
        <v>-22.336016157998358</v>
      </c>
      <c r="E13" s="26">
        <v>125022.16</v>
      </c>
      <c r="F13" s="30">
        <v>6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18</v>
      </c>
      <c r="C14" s="26">
        <f>'Trimestre 2'!B1</f>
        <v>83945.459999999992</v>
      </c>
      <c r="D14" s="26">
        <f>'Trimestre 2'!G1</f>
        <v>-23.391186968300605</v>
      </c>
      <c r="E14" s="26">
        <v>45508.66</v>
      </c>
      <c r="F14" s="30">
        <v>8</v>
      </c>
    </row>
    <row r="15" spans="1:9" ht="22.5" customHeight="1" x14ac:dyDescent="0.2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17690.310000000001</v>
      </c>
      <c r="C1" s="31">
        <f>COUNTA(A4:A203)</f>
        <v>19</v>
      </c>
      <c r="G1" s="13">
        <f>IF(B1&lt;&gt;0,H1/B1,0)</f>
        <v>-22.336016157998358</v>
      </c>
      <c r="H1" s="12">
        <f>SUM(H4:H195)</f>
        <v>-395131.05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63.81</v>
      </c>
      <c r="C4" s="10">
        <v>45318</v>
      </c>
      <c r="D4" s="10">
        <v>45307</v>
      </c>
      <c r="E4" s="10"/>
      <c r="F4" s="10"/>
      <c r="G4" s="1">
        <f>D4-C4-(F4-E4)</f>
        <v>-11</v>
      </c>
      <c r="H4" s="9">
        <f>B4*G4</f>
        <v>-701.91</v>
      </c>
    </row>
    <row r="5" spans="1:8" x14ac:dyDescent="0.25">
      <c r="A5" s="16" t="s">
        <v>24</v>
      </c>
      <c r="B5" s="9">
        <v>86.44</v>
      </c>
      <c r="C5" s="10">
        <v>45318</v>
      </c>
      <c r="D5" s="10">
        <v>45307</v>
      </c>
      <c r="E5" s="10"/>
      <c r="F5" s="10"/>
      <c r="G5" s="1">
        <f t="shared" ref="G5:G68" si="0">D5-C5-(F5-E5)</f>
        <v>-11</v>
      </c>
      <c r="H5" s="9">
        <f t="shared" ref="H5:H68" si="1">B5*G5</f>
        <v>-950.84</v>
      </c>
    </row>
    <row r="6" spans="1:8" x14ac:dyDescent="0.25">
      <c r="A6" s="16" t="s">
        <v>25</v>
      </c>
      <c r="B6" s="9">
        <v>150</v>
      </c>
      <c r="C6" s="10">
        <v>45332</v>
      </c>
      <c r="D6" s="10">
        <v>45313</v>
      </c>
      <c r="E6" s="10"/>
      <c r="F6" s="10"/>
      <c r="G6" s="1">
        <f t="shared" si="0"/>
        <v>-19</v>
      </c>
      <c r="H6" s="9">
        <f t="shared" si="1"/>
        <v>-2850</v>
      </c>
    </row>
    <row r="7" spans="1:8" x14ac:dyDescent="0.25">
      <c r="A7" s="16" t="s">
        <v>26</v>
      </c>
      <c r="B7" s="9">
        <v>450</v>
      </c>
      <c r="C7" s="10">
        <v>45332</v>
      </c>
      <c r="D7" s="10">
        <v>45313</v>
      </c>
      <c r="E7" s="10"/>
      <c r="F7" s="10"/>
      <c r="G7" s="1">
        <f t="shared" si="0"/>
        <v>-19</v>
      </c>
      <c r="H7" s="9">
        <f t="shared" si="1"/>
        <v>-8550</v>
      </c>
    </row>
    <row r="8" spans="1:8" x14ac:dyDescent="0.25">
      <c r="A8" s="16" t="s">
        <v>27</v>
      </c>
      <c r="B8" s="9">
        <v>54.27</v>
      </c>
      <c r="C8" s="10">
        <v>45336</v>
      </c>
      <c r="D8" s="10">
        <v>45313</v>
      </c>
      <c r="E8" s="10"/>
      <c r="F8" s="10"/>
      <c r="G8" s="1">
        <f t="shared" si="0"/>
        <v>-23</v>
      </c>
      <c r="H8" s="9">
        <f t="shared" si="1"/>
        <v>-1248.21</v>
      </c>
    </row>
    <row r="9" spans="1:8" x14ac:dyDescent="0.25">
      <c r="A9" s="16" t="s">
        <v>28</v>
      </c>
      <c r="B9" s="9">
        <v>1027.69</v>
      </c>
      <c r="C9" s="10">
        <v>45333</v>
      </c>
      <c r="D9" s="10">
        <v>45323</v>
      </c>
      <c r="E9" s="10"/>
      <c r="F9" s="10"/>
      <c r="G9" s="1">
        <f t="shared" si="0"/>
        <v>-10</v>
      </c>
      <c r="H9" s="9">
        <f t="shared" si="1"/>
        <v>-10276.9</v>
      </c>
    </row>
    <row r="10" spans="1:8" x14ac:dyDescent="0.25">
      <c r="A10" s="16" t="s">
        <v>29</v>
      </c>
      <c r="B10" s="9">
        <v>3000</v>
      </c>
      <c r="C10" s="10">
        <v>45371</v>
      </c>
      <c r="D10" s="10">
        <v>45342</v>
      </c>
      <c r="E10" s="10"/>
      <c r="F10" s="10"/>
      <c r="G10" s="1">
        <f t="shared" si="0"/>
        <v>-29</v>
      </c>
      <c r="H10" s="9">
        <f t="shared" si="1"/>
        <v>-87000</v>
      </c>
    </row>
    <row r="11" spans="1:8" x14ac:dyDescent="0.25">
      <c r="A11" s="16" t="s">
        <v>30</v>
      </c>
      <c r="B11" s="9">
        <v>205</v>
      </c>
      <c r="C11" s="10">
        <v>45368</v>
      </c>
      <c r="D11" s="10">
        <v>45342</v>
      </c>
      <c r="E11" s="10"/>
      <c r="F11" s="10"/>
      <c r="G11" s="1">
        <f t="shared" si="0"/>
        <v>-26</v>
      </c>
      <c r="H11" s="9">
        <f t="shared" si="1"/>
        <v>-5330</v>
      </c>
    </row>
    <row r="12" spans="1:8" x14ac:dyDescent="0.25">
      <c r="A12" s="16" t="s">
        <v>31</v>
      </c>
      <c r="B12" s="9">
        <v>1275</v>
      </c>
      <c r="C12" s="10">
        <v>45371</v>
      </c>
      <c r="D12" s="10">
        <v>45342</v>
      </c>
      <c r="E12" s="10"/>
      <c r="F12" s="10"/>
      <c r="G12" s="1">
        <f t="shared" si="0"/>
        <v>-29</v>
      </c>
      <c r="H12" s="9">
        <f t="shared" si="1"/>
        <v>-36975</v>
      </c>
    </row>
    <row r="13" spans="1:8" x14ac:dyDescent="0.25">
      <c r="A13" s="16" t="s">
        <v>32</v>
      </c>
      <c r="B13" s="9">
        <v>500</v>
      </c>
      <c r="C13" s="10">
        <v>45371</v>
      </c>
      <c r="D13" s="10">
        <v>45342</v>
      </c>
      <c r="E13" s="10"/>
      <c r="F13" s="10"/>
      <c r="G13" s="1">
        <f t="shared" si="0"/>
        <v>-29</v>
      </c>
      <c r="H13" s="9">
        <f t="shared" si="1"/>
        <v>-14500</v>
      </c>
    </row>
    <row r="14" spans="1:8" x14ac:dyDescent="0.25">
      <c r="A14" s="16" t="s">
        <v>33</v>
      </c>
      <c r="B14" s="9">
        <v>180</v>
      </c>
      <c r="C14" s="10">
        <v>45372</v>
      </c>
      <c r="D14" s="10">
        <v>45344</v>
      </c>
      <c r="E14" s="10"/>
      <c r="F14" s="10"/>
      <c r="G14" s="1">
        <f t="shared" si="0"/>
        <v>-28</v>
      </c>
      <c r="H14" s="9">
        <f t="shared" si="1"/>
        <v>-5040</v>
      </c>
    </row>
    <row r="15" spans="1:8" x14ac:dyDescent="0.25">
      <c r="A15" s="16" t="s">
        <v>34</v>
      </c>
      <c r="B15" s="9">
        <v>5499</v>
      </c>
      <c r="C15" s="10">
        <v>45364</v>
      </c>
      <c r="D15" s="10">
        <v>45348</v>
      </c>
      <c r="E15" s="10"/>
      <c r="F15" s="10"/>
      <c r="G15" s="1">
        <f t="shared" si="0"/>
        <v>-16</v>
      </c>
      <c r="H15" s="9">
        <f t="shared" si="1"/>
        <v>-87984</v>
      </c>
    </row>
    <row r="16" spans="1:8" x14ac:dyDescent="0.25">
      <c r="A16" s="16" t="s">
        <v>35</v>
      </c>
      <c r="B16" s="9">
        <v>125</v>
      </c>
      <c r="C16" s="10">
        <v>45371</v>
      </c>
      <c r="D16" s="10">
        <v>45355</v>
      </c>
      <c r="E16" s="10"/>
      <c r="F16" s="10"/>
      <c r="G16" s="1">
        <f t="shared" si="0"/>
        <v>-16</v>
      </c>
      <c r="H16" s="9">
        <f t="shared" si="1"/>
        <v>-2000</v>
      </c>
    </row>
    <row r="17" spans="1:8" x14ac:dyDescent="0.25">
      <c r="A17" s="16" t="s">
        <v>36</v>
      </c>
      <c r="B17" s="9">
        <v>750</v>
      </c>
      <c r="C17" s="10">
        <v>45385</v>
      </c>
      <c r="D17" s="10">
        <v>45363</v>
      </c>
      <c r="E17" s="10"/>
      <c r="F17" s="10"/>
      <c r="G17" s="1">
        <f t="shared" si="0"/>
        <v>-22</v>
      </c>
      <c r="H17" s="9">
        <f t="shared" si="1"/>
        <v>-16500</v>
      </c>
    </row>
    <row r="18" spans="1:8" x14ac:dyDescent="0.25">
      <c r="A18" s="16" t="s">
        <v>37</v>
      </c>
      <c r="B18" s="9">
        <v>35.31</v>
      </c>
      <c r="C18" s="10">
        <v>45388</v>
      </c>
      <c r="D18" s="10">
        <v>45363</v>
      </c>
      <c r="E18" s="10"/>
      <c r="F18" s="10"/>
      <c r="G18" s="1">
        <f t="shared" si="0"/>
        <v>-25</v>
      </c>
      <c r="H18" s="9">
        <f t="shared" si="1"/>
        <v>-882.75</v>
      </c>
    </row>
    <row r="19" spans="1:8" x14ac:dyDescent="0.25">
      <c r="A19" s="16" t="s">
        <v>38</v>
      </c>
      <c r="B19" s="9">
        <v>831.25</v>
      </c>
      <c r="C19" s="10">
        <v>45392</v>
      </c>
      <c r="D19" s="10">
        <v>45363</v>
      </c>
      <c r="E19" s="10"/>
      <c r="F19" s="10"/>
      <c r="G19" s="1">
        <f t="shared" si="0"/>
        <v>-29</v>
      </c>
      <c r="H19" s="9">
        <f t="shared" si="1"/>
        <v>-24106.25</v>
      </c>
    </row>
    <row r="20" spans="1:8" x14ac:dyDescent="0.25">
      <c r="A20" s="16" t="s">
        <v>39</v>
      </c>
      <c r="B20" s="9">
        <v>2345.71</v>
      </c>
      <c r="C20" s="10">
        <v>45392</v>
      </c>
      <c r="D20" s="10">
        <v>45363</v>
      </c>
      <c r="E20" s="10"/>
      <c r="F20" s="10"/>
      <c r="G20" s="1">
        <f t="shared" si="0"/>
        <v>-29</v>
      </c>
      <c r="H20" s="9">
        <f t="shared" si="1"/>
        <v>-68025.59</v>
      </c>
    </row>
    <row r="21" spans="1:8" x14ac:dyDescent="0.25">
      <c r="A21" s="16" t="s">
        <v>40</v>
      </c>
      <c r="B21" s="9">
        <v>559.29</v>
      </c>
      <c r="C21" s="10">
        <v>45393</v>
      </c>
      <c r="D21" s="10">
        <v>45377</v>
      </c>
      <c r="E21" s="10"/>
      <c r="F21" s="10"/>
      <c r="G21" s="1">
        <f t="shared" si="0"/>
        <v>-16</v>
      </c>
      <c r="H21" s="9">
        <f t="shared" si="1"/>
        <v>-8948.64</v>
      </c>
    </row>
    <row r="22" spans="1:8" x14ac:dyDescent="0.25">
      <c r="A22" s="16" t="s">
        <v>41</v>
      </c>
      <c r="B22" s="9">
        <v>552.54</v>
      </c>
      <c r="C22" s="10">
        <v>45401</v>
      </c>
      <c r="D22" s="10">
        <v>45377</v>
      </c>
      <c r="E22" s="10"/>
      <c r="F22" s="10"/>
      <c r="G22" s="1">
        <f t="shared" si="0"/>
        <v>-24</v>
      </c>
      <c r="H22" s="9">
        <f t="shared" si="1"/>
        <v>-13260.96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83945.459999999992</v>
      </c>
      <c r="C1" s="31">
        <f>COUNTA(A4:A203)</f>
        <v>18</v>
      </c>
      <c r="G1" s="13">
        <f>IF(B1&lt;&gt;0,H1/B1,0)</f>
        <v>-23.391186968300605</v>
      </c>
      <c r="H1" s="12">
        <f>SUM(H4:H195)</f>
        <v>-1963583.95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42</v>
      </c>
      <c r="B4" s="9">
        <v>63.81</v>
      </c>
      <c r="C4" s="10">
        <v>45407</v>
      </c>
      <c r="D4" s="10">
        <v>45390</v>
      </c>
      <c r="E4" s="10"/>
      <c r="F4" s="10"/>
      <c r="G4" s="1">
        <f>D4-C4-(F4-E4)</f>
        <v>-17</v>
      </c>
      <c r="H4" s="9">
        <f>B4*G4</f>
        <v>-1084.77</v>
      </c>
    </row>
    <row r="5" spans="1:8" x14ac:dyDescent="0.25">
      <c r="A5" s="16" t="s">
        <v>43</v>
      </c>
      <c r="B5" s="9">
        <v>86.44</v>
      </c>
      <c r="C5" s="10">
        <v>45407</v>
      </c>
      <c r="D5" s="10">
        <v>45390</v>
      </c>
      <c r="E5" s="10"/>
      <c r="F5" s="10"/>
      <c r="G5" s="1">
        <f t="shared" ref="G5:G68" si="0">D5-C5-(F5-E5)</f>
        <v>-17</v>
      </c>
      <c r="H5" s="9">
        <f t="shared" ref="H5:H68" si="1">B5*G5</f>
        <v>-1469.48</v>
      </c>
    </row>
    <row r="6" spans="1:8" x14ac:dyDescent="0.25">
      <c r="A6" s="16" t="s">
        <v>44</v>
      </c>
      <c r="B6" s="9">
        <v>800</v>
      </c>
      <c r="C6" s="10">
        <v>45421</v>
      </c>
      <c r="D6" s="10">
        <v>45398</v>
      </c>
      <c r="E6" s="10"/>
      <c r="F6" s="10"/>
      <c r="G6" s="1">
        <f t="shared" si="0"/>
        <v>-23</v>
      </c>
      <c r="H6" s="9">
        <f t="shared" si="1"/>
        <v>-18400</v>
      </c>
    </row>
    <row r="7" spans="1:8" x14ac:dyDescent="0.25">
      <c r="A7" s="16" t="s">
        <v>45</v>
      </c>
      <c r="B7" s="9">
        <v>16.61</v>
      </c>
      <c r="C7" s="10">
        <v>45422</v>
      </c>
      <c r="D7" s="10">
        <v>45398</v>
      </c>
      <c r="E7" s="10"/>
      <c r="F7" s="10"/>
      <c r="G7" s="1">
        <f t="shared" si="0"/>
        <v>-24</v>
      </c>
      <c r="H7" s="9">
        <f t="shared" si="1"/>
        <v>-398.64</v>
      </c>
    </row>
    <row r="8" spans="1:8" x14ac:dyDescent="0.25">
      <c r="A8" s="16" t="s">
        <v>46</v>
      </c>
      <c r="B8" s="9">
        <v>65600</v>
      </c>
      <c r="C8" s="10">
        <v>45421</v>
      </c>
      <c r="D8" s="10">
        <v>45399</v>
      </c>
      <c r="E8" s="10"/>
      <c r="F8" s="10"/>
      <c r="G8" s="1">
        <f t="shared" si="0"/>
        <v>-22</v>
      </c>
      <c r="H8" s="9">
        <f t="shared" si="1"/>
        <v>-1443200</v>
      </c>
    </row>
    <row r="9" spans="1:8" x14ac:dyDescent="0.25">
      <c r="A9" s="16" t="s">
        <v>47</v>
      </c>
      <c r="B9" s="9">
        <v>1532.29</v>
      </c>
      <c r="C9" s="10">
        <v>45434</v>
      </c>
      <c r="D9" s="10">
        <v>45411</v>
      </c>
      <c r="E9" s="10"/>
      <c r="F9" s="10"/>
      <c r="G9" s="1">
        <f t="shared" si="0"/>
        <v>-23</v>
      </c>
      <c r="H9" s="9">
        <f t="shared" si="1"/>
        <v>-35242.67</v>
      </c>
    </row>
    <row r="10" spans="1:8" x14ac:dyDescent="0.25">
      <c r="A10" s="16" t="s">
        <v>48</v>
      </c>
      <c r="B10" s="9">
        <v>8.3000000000000007</v>
      </c>
      <c r="C10" s="10">
        <v>45449</v>
      </c>
      <c r="D10" s="10">
        <v>45423</v>
      </c>
      <c r="E10" s="10"/>
      <c r="F10" s="10"/>
      <c r="G10" s="1">
        <f t="shared" si="0"/>
        <v>-26</v>
      </c>
      <c r="H10" s="9">
        <f t="shared" si="1"/>
        <v>-215.8</v>
      </c>
    </row>
    <row r="11" spans="1:8" x14ac:dyDescent="0.25">
      <c r="A11" s="16" t="s">
        <v>49</v>
      </c>
      <c r="B11" s="9">
        <v>904.76</v>
      </c>
      <c r="C11" s="10">
        <v>45451</v>
      </c>
      <c r="D11" s="10">
        <v>45423</v>
      </c>
      <c r="E11" s="10"/>
      <c r="F11" s="10"/>
      <c r="G11" s="1">
        <f t="shared" si="0"/>
        <v>-28</v>
      </c>
      <c r="H11" s="9">
        <f t="shared" si="1"/>
        <v>-25333.279999999999</v>
      </c>
    </row>
    <row r="12" spans="1:8" x14ac:dyDescent="0.25">
      <c r="A12" s="16" t="s">
        <v>50</v>
      </c>
      <c r="B12" s="9">
        <v>850</v>
      </c>
      <c r="C12" s="10">
        <v>45452</v>
      </c>
      <c r="D12" s="10">
        <v>45423</v>
      </c>
      <c r="E12" s="10"/>
      <c r="F12" s="10"/>
      <c r="G12" s="1">
        <f t="shared" si="0"/>
        <v>-29</v>
      </c>
      <c r="H12" s="9">
        <f t="shared" si="1"/>
        <v>-24650</v>
      </c>
    </row>
    <row r="13" spans="1:8" x14ac:dyDescent="0.25">
      <c r="A13" s="16" t="s">
        <v>51</v>
      </c>
      <c r="B13" s="9">
        <v>1537.27</v>
      </c>
      <c r="C13" s="10">
        <v>45456</v>
      </c>
      <c r="D13" s="10">
        <v>45427</v>
      </c>
      <c r="E13" s="10"/>
      <c r="F13" s="10"/>
      <c r="G13" s="1">
        <f t="shared" si="0"/>
        <v>-29</v>
      </c>
      <c r="H13" s="9">
        <f t="shared" si="1"/>
        <v>-44580.83</v>
      </c>
    </row>
    <row r="14" spans="1:8" x14ac:dyDescent="0.25">
      <c r="A14" s="16" t="s">
        <v>52</v>
      </c>
      <c r="B14" s="9">
        <v>1774</v>
      </c>
      <c r="C14" s="10">
        <v>45457</v>
      </c>
      <c r="D14" s="10">
        <v>45427</v>
      </c>
      <c r="E14" s="10"/>
      <c r="F14" s="10"/>
      <c r="G14" s="1">
        <f t="shared" si="0"/>
        <v>-30</v>
      </c>
      <c r="H14" s="9">
        <f t="shared" si="1"/>
        <v>-53220</v>
      </c>
    </row>
    <row r="15" spans="1:8" x14ac:dyDescent="0.25">
      <c r="A15" s="16" t="s">
        <v>53</v>
      </c>
      <c r="B15" s="9">
        <v>800</v>
      </c>
      <c r="C15" s="10">
        <v>45458</v>
      </c>
      <c r="D15" s="10">
        <v>45428</v>
      </c>
      <c r="E15" s="10"/>
      <c r="F15" s="10"/>
      <c r="G15" s="1">
        <f t="shared" si="0"/>
        <v>-30</v>
      </c>
      <c r="H15" s="9">
        <f t="shared" si="1"/>
        <v>-24000</v>
      </c>
    </row>
    <row r="16" spans="1:8" x14ac:dyDescent="0.25">
      <c r="A16" s="16" t="s">
        <v>54</v>
      </c>
      <c r="B16" s="9">
        <v>280</v>
      </c>
      <c r="C16" s="10">
        <v>45469</v>
      </c>
      <c r="D16" s="10">
        <v>45440</v>
      </c>
      <c r="E16" s="10"/>
      <c r="F16" s="10"/>
      <c r="G16" s="1">
        <f t="shared" si="0"/>
        <v>-29</v>
      </c>
      <c r="H16" s="9">
        <f t="shared" si="1"/>
        <v>-8120</v>
      </c>
    </row>
    <row r="17" spans="1:8" x14ac:dyDescent="0.25">
      <c r="A17" s="16" t="s">
        <v>55</v>
      </c>
      <c r="B17" s="9">
        <v>221.31</v>
      </c>
      <c r="C17" s="10">
        <v>45470</v>
      </c>
      <c r="D17" s="10">
        <v>45440</v>
      </c>
      <c r="E17" s="10"/>
      <c r="F17" s="10"/>
      <c r="G17" s="1">
        <f t="shared" si="0"/>
        <v>-30</v>
      </c>
      <c r="H17" s="9">
        <f t="shared" si="1"/>
        <v>-6639.3</v>
      </c>
    </row>
    <row r="18" spans="1:8" x14ac:dyDescent="0.25">
      <c r="A18" s="16" t="s">
        <v>56</v>
      </c>
      <c r="B18" s="9">
        <v>1181.82</v>
      </c>
      <c r="C18" s="10">
        <v>45470</v>
      </c>
      <c r="D18" s="10">
        <v>45446</v>
      </c>
      <c r="E18" s="10"/>
      <c r="F18" s="10"/>
      <c r="G18" s="1">
        <f t="shared" si="0"/>
        <v>-24</v>
      </c>
      <c r="H18" s="9">
        <f t="shared" si="1"/>
        <v>-28363.68</v>
      </c>
    </row>
    <row r="19" spans="1:8" x14ac:dyDescent="0.25">
      <c r="A19" s="16" t="s">
        <v>57</v>
      </c>
      <c r="B19" s="9">
        <v>7766.23</v>
      </c>
      <c r="C19" s="10">
        <v>45476</v>
      </c>
      <c r="D19" s="10">
        <v>45446</v>
      </c>
      <c r="E19" s="10"/>
      <c r="F19" s="10"/>
      <c r="G19" s="1">
        <f t="shared" si="0"/>
        <v>-30</v>
      </c>
      <c r="H19" s="9">
        <f t="shared" si="1"/>
        <v>-232986.9</v>
      </c>
    </row>
    <row r="20" spans="1:8" x14ac:dyDescent="0.25">
      <c r="A20" s="16" t="s">
        <v>58</v>
      </c>
      <c r="B20" s="9">
        <v>442.62</v>
      </c>
      <c r="C20" s="10">
        <v>45484</v>
      </c>
      <c r="D20" s="10">
        <v>45454</v>
      </c>
      <c r="E20" s="10"/>
      <c r="F20" s="10"/>
      <c r="G20" s="1">
        <f t="shared" si="0"/>
        <v>-30</v>
      </c>
      <c r="H20" s="9">
        <f t="shared" si="1"/>
        <v>-13278.6</v>
      </c>
    </row>
    <row r="21" spans="1:8" x14ac:dyDescent="0.25">
      <c r="A21" s="16" t="s">
        <v>59</v>
      </c>
      <c r="B21" s="9">
        <v>80</v>
      </c>
      <c r="C21" s="10">
        <v>45493</v>
      </c>
      <c r="D21" s="10">
        <v>45463</v>
      </c>
      <c r="E21" s="10"/>
      <c r="F21" s="10"/>
      <c r="G21" s="1">
        <f t="shared" si="0"/>
        <v>-30</v>
      </c>
      <c r="H21" s="9">
        <f t="shared" si="1"/>
        <v>-2400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DSGA</cp:lastModifiedBy>
  <dcterms:created xsi:type="dcterms:W3CDTF">2006-09-16T00:00:00Z</dcterms:created>
  <dcterms:modified xsi:type="dcterms:W3CDTF">2024-07-09T07:37:22Z</dcterms:modified>
</cp:coreProperties>
</file>