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00.200\dati\03 DSGA\DSGA MANGIAPANE\2) CONSUNTIVO\"/>
    </mc:Choice>
  </mc:AlternateContent>
  <xr:revisionPtr revIDLastSave="0" documentId="13_ncr:1_{1A9A2EE2-15B7-456E-9186-8385CF1D4B30}" xr6:coauthVersionLast="36" xr6:coauthVersionMax="36" xr10:uidLastSave="{00000000-0000-0000-0000-000000000000}"/>
  <bookViews>
    <workbookView xWindow="0" yWindow="0" windowWidth="28800" windowHeight="12105" xr2:uid="{07CBB0F8-5B6B-4BEC-AE7E-38A2D4D88B75}"/>
  </bookViews>
  <sheets>
    <sheet name="PA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5" i="1" l="1"/>
  <c r="G16" i="1"/>
  <c r="G17" i="1"/>
  <c r="G18" i="1"/>
  <c r="G19" i="1"/>
  <c r="G20" i="1"/>
  <c r="G21" i="1"/>
  <c r="G22" i="1"/>
  <c r="G14" i="1"/>
  <c r="G7" i="1"/>
  <c r="G8" i="1"/>
  <c r="G10" i="1"/>
  <c r="G11" i="1"/>
  <c r="G6" i="1"/>
</calcChain>
</file>

<file path=xl/sharedStrings.xml><?xml version="1.0" encoding="utf-8"?>
<sst xmlns="http://schemas.openxmlformats.org/spreadsheetml/2006/main" count="49" uniqueCount="40">
  <si>
    <t>Avanzo di amministrazione presunto</t>
  </si>
  <si>
    <t>Finanziamenti dallo Stato</t>
  </si>
  <si>
    <t>   </t>
  </si>
  <si>
    <t>Didattica</t>
  </si>
  <si>
    <t>A.6.1</t>
  </si>
  <si>
    <t>BGIC883005-ISTITUTO COMPRENSIVO DI TRESCORE BALNEARIO- TABELLA SINTETICA AGGREGATA SEMPLIFICATA CON RAPPRESENTAZIONI GRAFICHE</t>
  </si>
  <si>
    <t>PROGRAMMAZIONE DEFINITIVA</t>
  </si>
  <si>
    <t>LIVELLO 1</t>
  </si>
  <si>
    <t>A.1</t>
  </si>
  <si>
    <t>A.2</t>
  </si>
  <si>
    <t>A.3</t>
  </si>
  <si>
    <t>A.5</t>
  </si>
  <si>
    <t>P.1</t>
  </si>
  <si>
    <t>P.2</t>
  </si>
  <si>
    <t>P.4</t>
  </si>
  <si>
    <t>P.5</t>
  </si>
  <si>
    <t>Tipologia liv. 1</t>
  </si>
  <si>
    <t>ENTRATE</t>
  </si>
  <si>
    <t>SPESE</t>
  </si>
  <si>
    <t>SOMME IMPEGNATE</t>
  </si>
  <si>
    <t>SOMME PAGATE</t>
  </si>
  <si>
    <t>SOMME RIMASTE DA PAGARE</t>
  </si>
  <si>
    <t>SOMME RISCOSSE</t>
  </si>
  <si>
    <t>RIMASTO DA RISCUOTERE</t>
  </si>
  <si>
    <t>SOMME ACCERTATE ACCERTATO</t>
  </si>
  <si>
    <t>Finanziamenti dell'Unione Europea</t>
  </si>
  <si>
    <t>Funzionamento generale e decoro della scuola</t>
  </si>
  <si>
    <t>Funzionamento Amministrativo</t>
  </si>
  <si>
    <t>Visite-viaggi e programmi di studio all'estero</t>
  </si>
  <si>
    <t>Orientamento-continuità e successo formativo</t>
  </si>
  <si>
    <t>Progetti in ambito scientifico tecnico e professionale</t>
  </si>
  <si>
    <t>Progetti in ambito umanistico e sociale</t>
  </si>
  <si>
    <t>Progetti per formazione e aggiornamento del personale</t>
  </si>
  <si>
    <t>Progetti per gare e concorsi</t>
  </si>
  <si>
    <t>Finanziamenti da Enti Locali o da altre Istituzioni pubbliche</t>
  </si>
  <si>
    <t>Contributi da privati</t>
  </si>
  <si>
    <t>Sponsor e utilizzo locali</t>
  </si>
  <si>
    <t>Altre entrate</t>
  </si>
  <si>
    <t>Consuntivo Entrate  2025</t>
  </si>
  <si>
    <t>Consuntivo spese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</si>
</sst>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0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164" fontId="0" fillId="0" borderId="2" xfId="0" applyNumberFormat="1" applyBorder="1"/>
    <xf numFmtId="164" fontId="0" fillId="0" borderId="5" xfId="0" applyNumberFormat="1" applyBorder="1"/>
    <xf numFmtId="0" fontId="0" fillId="0" borderId="1" xfId="0" applyBorder="1" applyAlignment="1">
      <alignment horizontal="center"/>
    </xf>
    <xf numFmtId="4" fontId="0" fillId="0" borderId="0" xfId="0" applyNumberFormat="1" applyBorder="1" applyAlignment="1">
      <alignment horizontal="center" wrapText="1"/>
    </xf>
    <xf numFmtId="44" fontId="0" fillId="0" borderId="1" xfId="0" applyNumberFormat="1" applyBorder="1" applyAlignment="1">
      <alignment horizontal="center" wrapText="1"/>
    </xf>
    <xf numFmtId="164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44" fontId="0" fillId="0" borderId="3" xfId="0" applyNumberFormat="1" applyBorder="1" applyAlignment="1">
      <alignment horizontal="center" wrapText="1"/>
    </xf>
    <xf numFmtId="4" fontId="0" fillId="0" borderId="4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Entrate</a:t>
            </a:r>
            <a:r>
              <a:rPr lang="it-IT" b="1" baseline="0"/>
              <a:t> Consuntivo 2025</a:t>
            </a:r>
            <a:endParaRPr lang="it-I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 2024'!$E$4</c:f>
              <c:strCache>
                <c:ptCount val="1"/>
                <c:pt idx="0">
                  <c:v>SOMME ACCERTATE ACCERTATO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'PA 2024'!$C$5:$D$11</c15:sqref>
                  </c15:fullRef>
                  <c15:levelRef>
                    <c15:sqref>'PA 2024'!$C$5:$C$11</c15:sqref>
                  </c15:levelRef>
                </c:ext>
              </c:extLst>
              <c:f>'PA 2024'!$C$5:$C$11</c:f>
              <c:strCache>
                <c:ptCount val="7"/>
                <c:pt idx="0">
                  <c:v>Avanzo di amministrazione presunto</c:v>
                </c:pt>
                <c:pt idx="1">
                  <c:v>Finanziamenti dell'Unione Europea</c:v>
                </c:pt>
                <c:pt idx="2">
                  <c:v>Finanziamenti dallo Stato</c:v>
                </c:pt>
                <c:pt idx="3">
                  <c:v>Finanziamenti da Enti Locali o da altre Istituzioni pubbliche</c:v>
                </c:pt>
                <c:pt idx="4">
                  <c:v>Contributi da privati</c:v>
                </c:pt>
                <c:pt idx="5">
                  <c:v>Sponsor e utilizzo locali</c:v>
                </c:pt>
                <c:pt idx="6">
                  <c:v>Altre entrate</c:v>
                </c:pt>
              </c:strCache>
            </c:strRef>
          </c:cat>
          <c:val>
            <c:numRef>
              <c:f>'PA 2024'!$E$5:$E$11</c:f>
              <c:numCache>
                <c:formatCode>#,##0.00\ "€"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41798.74</c:v>
                </c:pt>
                <c:pt idx="3">
                  <c:v>102300</c:v>
                </c:pt>
                <c:pt idx="4">
                  <c:v>69300</c:v>
                </c:pt>
                <c:pt idx="6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F-469E-B95A-244F0173C930}"/>
            </c:ext>
          </c:extLst>
        </c:ser>
        <c:ser>
          <c:idx val="1"/>
          <c:order val="1"/>
          <c:tx>
            <c:strRef>
              <c:f>'PA 2024'!$G$4</c:f>
              <c:strCache>
                <c:ptCount val="1"/>
                <c:pt idx="0">
                  <c:v>RIMASTO DA RISCUOTERE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'PA 2024'!$C$5:$D$11</c15:sqref>
                  </c15:fullRef>
                  <c15:levelRef>
                    <c15:sqref>'PA 2024'!$C$5:$C$11</c15:sqref>
                  </c15:levelRef>
                </c:ext>
              </c:extLst>
              <c:f>'PA 2024'!$C$5:$C$11</c:f>
              <c:strCache>
                <c:ptCount val="7"/>
                <c:pt idx="0">
                  <c:v>Avanzo di amministrazione presunto</c:v>
                </c:pt>
                <c:pt idx="1">
                  <c:v>Finanziamenti dell'Unione Europea</c:v>
                </c:pt>
                <c:pt idx="2">
                  <c:v>Finanziamenti dallo Stato</c:v>
                </c:pt>
                <c:pt idx="3">
                  <c:v>Finanziamenti da Enti Locali o da altre Istituzioni pubbliche</c:v>
                </c:pt>
                <c:pt idx="4">
                  <c:v>Contributi da privati</c:v>
                </c:pt>
                <c:pt idx="5">
                  <c:v>Sponsor e utilizzo locali</c:v>
                </c:pt>
                <c:pt idx="6">
                  <c:v>Altre entrate</c:v>
                </c:pt>
              </c:strCache>
            </c:strRef>
          </c:cat>
          <c:val>
            <c:numRef>
              <c:f>'PA 2024'!$G$5:$G$11</c:f>
              <c:numCache>
                <c:formatCode>#,##0.00\ "€"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54</c:v>
                </c:pt>
                <c:pt idx="5">
                  <c:v>0</c:v>
                </c:pt>
                <c:pt idx="6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F-469E-B95A-244F0173C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8702095"/>
        <c:axId val="1606869231"/>
      </c:barChart>
      <c:catAx>
        <c:axId val="150870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06869231"/>
        <c:crosses val="autoZero"/>
        <c:auto val="1"/>
        <c:lblAlgn val="ctr"/>
        <c:lblOffset val="100"/>
        <c:noMultiLvlLbl val="0"/>
      </c:catAx>
      <c:valAx>
        <c:axId val="1606869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08702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Spese Consuntivo </a:t>
            </a:r>
            <a:r>
              <a:rPr lang="it-IT" b="1" baseline="0"/>
              <a:t>2025</a:t>
            </a:r>
            <a:endParaRPr lang="it-I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'PA 2024'!$E$13</c:f>
              <c:strCache>
                <c:ptCount val="1"/>
                <c:pt idx="0">
                  <c:v>SOMME IMPEGNATE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'PA 2024'!$C$14:$C$22</c:f>
              <c:strCache>
                <c:ptCount val="9"/>
                <c:pt idx="0">
                  <c:v>Funzionamento generale e decoro della scuola</c:v>
                </c:pt>
                <c:pt idx="1">
                  <c:v>Funzionamento Amministrativo</c:v>
                </c:pt>
                <c:pt idx="2">
                  <c:v>Didattica</c:v>
                </c:pt>
                <c:pt idx="3">
                  <c:v>Visite-viaggi e programmi di studio all'estero</c:v>
                </c:pt>
                <c:pt idx="4">
                  <c:v>Orientamento-continuità e successo formativo</c:v>
                </c:pt>
                <c:pt idx="5">
                  <c:v>Progetti in ambito scientifico tecnico e professionale</c:v>
                </c:pt>
                <c:pt idx="6">
                  <c:v>Progetti in ambito umanistico e sociale</c:v>
                </c:pt>
                <c:pt idx="7">
                  <c:v>Progetti per formazione e aggiornamento del personale</c:v>
                </c:pt>
                <c:pt idx="8">
                  <c:v>Progetti per gare e concorsi</c:v>
                </c:pt>
              </c:strCache>
            </c:strRef>
          </c:cat>
          <c:val>
            <c:numRef>
              <c:f>'PA 2024'!$E$14:$E$22</c:f>
              <c:numCache>
                <c:formatCode>#,##0.00</c:formatCode>
                <c:ptCount val="9"/>
                <c:pt idx="0">
                  <c:v>39918.550000000003</c:v>
                </c:pt>
                <c:pt idx="1">
                  <c:v>23330.45</c:v>
                </c:pt>
                <c:pt idx="2">
                  <c:v>186916.96</c:v>
                </c:pt>
                <c:pt idx="3">
                  <c:v>53868.3</c:v>
                </c:pt>
                <c:pt idx="4" formatCode="#,##0.00\ &quot;€&quot;">
                  <c:v>0</c:v>
                </c:pt>
                <c:pt idx="5" formatCode="General">
                  <c:v>11.51</c:v>
                </c:pt>
                <c:pt idx="6">
                  <c:v>17802.560000000001</c:v>
                </c:pt>
                <c:pt idx="7" formatCode="General">
                  <c:v>990</c:v>
                </c:pt>
                <c:pt idx="8" formatCode="General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84-473D-BD71-286E022E8BC7}"/>
            </c:ext>
          </c:extLst>
        </c:ser>
        <c:ser>
          <c:idx val="2"/>
          <c:order val="2"/>
          <c:tx>
            <c:strRef>
              <c:f>'PA 2024'!$G$13</c:f>
              <c:strCache>
                <c:ptCount val="1"/>
                <c:pt idx="0">
                  <c:v>SOMME RIMASTE DA PAGARE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'PA 2024'!$C$14:$C$22</c:f>
              <c:strCache>
                <c:ptCount val="9"/>
                <c:pt idx="0">
                  <c:v>Funzionamento generale e decoro della scuola</c:v>
                </c:pt>
                <c:pt idx="1">
                  <c:v>Funzionamento Amministrativo</c:v>
                </c:pt>
                <c:pt idx="2">
                  <c:v>Didattica</c:v>
                </c:pt>
                <c:pt idx="3">
                  <c:v>Visite-viaggi e programmi di studio all'estero</c:v>
                </c:pt>
                <c:pt idx="4">
                  <c:v>Orientamento-continuità e successo formativo</c:v>
                </c:pt>
                <c:pt idx="5">
                  <c:v>Progetti in ambito scientifico tecnico e professionale</c:v>
                </c:pt>
                <c:pt idx="6">
                  <c:v>Progetti in ambito umanistico e sociale</c:v>
                </c:pt>
                <c:pt idx="7">
                  <c:v>Progetti per formazione e aggiornamento del personale</c:v>
                </c:pt>
                <c:pt idx="8">
                  <c:v>Progetti per gare e concorsi</c:v>
                </c:pt>
              </c:strCache>
            </c:strRef>
          </c:cat>
          <c:val>
            <c:numRef>
              <c:f>'PA 2024'!$G$14:$G$22</c:f>
              <c:numCache>
                <c:formatCode>#,##0.00\ "€"</c:formatCode>
                <c:ptCount val="9"/>
                <c:pt idx="0">
                  <c:v>8469.6800000000039</c:v>
                </c:pt>
                <c:pt idx="1">
                  <c:v>2963.84</c:v>
                </c:pt>
                <c:pt idx="2">
                  <c:v>28556.53</c:v>
                </c:pt>
                <c:pt idx="3">
                  <c:v>148.80000000000291</c:v>
                </c:pt>
                <c:pt idx="4">
                  <c:v>0</c:v>
                </c:pt>
                <c:pt idx="5">
                  <c:v>0</c:v>
                </c:pt>
                <c:pt idx="6">
                  <c:v>2592.0400000000009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84-473D-BD71-286E022E8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24456479"/>
        <c:axId val="150327329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'PA 2024'!$D$13</c15:sqref>
                        </c15:formulaRef>
                      </c:ext>
                    </c:extLst>
                    <c:strCache>
                      <c:ptCount val="1"/>
                      <c:pt idx="0">
                        <c:v>PROGRAMMAZIONE DEFINITIVA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'PA 2024'!$C$14:$C$22</c15:sqref>
                        </c15:formulaRef>
                      </c:ext>
                    </c:extLst>
                    <c:strCache>
                      <c:ptCount val="9"/>
                      <c:pt idx="0">
                        <c:v>Funzionamento generale e decoro della scuola</c:v>
                      </c:pt>
                      <c:pt idx="1">
                        <c:v>Funzionamento Amministrativo</c:v>
                      </c:pt>
                      <c:pt idx="2">
                        <c:v>Didattica</c:v>
                      </c:pt>
                      <c:pt idx="3">
                        <c:v>Visite-viaggi e programmi di studio all'estero</c:v>
                      </c:pt>
                      <c:pt idx="4">
                        <c:v>Orientamento-continuità e successo formativo</c:v>
                      </c:pt>
                      <c:pt idx="5">
                        <c:v>Progetti in ambito scientifico tecnico e professionale</c:v>
                      </c:pt>
                      <c:pt idx="6">
                        <c:v>Progetti in ambito umanistico e sociale</c:v>
                      </c:pt>
                      <c:pt idx="7">
                        <c:v>Progetti per formazione e aggiornamento del personale</c:v>
                      </c:pt>
                      <c:pt idx="8">
                        <c:v>Progetti per gare e concorsi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'PA 2024'!$D$14:$D$22</c15:sqref>
                        </c15:formulaRef>
                      </c:ext>
                    </c:extLst>
                    <c:numCache>
                      <c:formatCode>#,##0.00</c:formatCode>
                      <c:ptCount val="9"/>
                      <c:pt idx="0">
                        <c:v>59991.09</c:v>
                      </c:pt>
                      <c:pt idx="1">
                        <c:v>32072.01</c:v>
                      </c:pt>
                      <c:pt idx="2">
                        <c:v>386632.87</c:v>
                      </c:pt>
                      <c:pt idx="3">
                        <c:v>57659.06</c:v>
                      </c:pt>
                      <c:pt idx="4">
                        <c:v>2695.08</c:v>
                      </c:pt>
                      <c:pt idx="5">
                        <c:v>2851.66</c:v>
                      </c:pt>
                      <c:pt idx="6">
                        <c:v>51542.29</c:v>
                      </c:pt>
                      <c:pt idx="7">
                        <c:v>4010.96</c:v>
                      </c:pt>
                      <c:pt idx="8" formatCode="General">
                        <c:v>792.66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B84-473D-BD71-286E022E8BC7}"/>
                  </c:ext>
                </c:extLst>
              </c15:ser>
            </c15:filteredBarSeries>
          </c:ext>
        </c:extLst>
      </c:barChart>
      <c:catAx>
        <c:axId val="12244564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03273295"/>
        <c:crosses val="autoZero"/>
        <c:auto val="1"/>
        <c:lblAlgn val="ctr"/>
        <c:lblOffset val="100"/>
        <c:noMultiLvlLbl val="0"/>
      </c:catAx>
      <c:valAx>
        <c:axId val="15032732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24456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190499</xdr:colOff>
      <xdr:row>2</xdr:row>
      <xdr:rowOff>19050</xdr:rowOff>
    </xdr:from>
    <xdr:to>
      <xdr:col>20</xdr:col>
      <xdr:colOff>590550</xdr:colOff>
      <xdr:row>11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CC2E8AD-B51D-4412-8133-84FA61C2A0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242885</xdr:colOff>
      <xdr:row>12</xdr:row>
      <xdr:rowOff>38100</xdr:rowOff>
    </xdr:from>
    <xdr:to>
      <xdr:col>20</xdr:col>
      <xdr:colOff>561975</xdr:colOff>
      <xdr:row>22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0EBB9B6-FBFF-4C46-BEA1-B548CC9A5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D2C0-9E26-4840-B8F3-5D4A92770677}">
  <dimension ref="A1:J22"/>
  <sheetViews>
    <sheetView tabSelected="1" workbookViewId="0">
      <selection activeCell="E30" sqref="E30"/>
    </sheetView>
  </sheetViews>
  <sheetFormatPr defaultRowHeight="15" x14ac:dyDescent="0.25"/>
  <cols>
    <col min="1" max="1" width="13" style="7" customWidth="1"/>
    <col min="2" max="2" width="4.140625" style="1" customWidth="1"/>
    <col min="3" max="3" width="28.7109375" style="1" customWidth="1"/>
    <col min="4" max="4" width="30.28515625" style="1" customWidth="1"/>
    <col min="5" max="5" width="24" style="1" customWidth="1"/>
    <col min="6" max="6" width="18.140625" style="1" customWidth="1"/>
    <col min="7" max="7" width="17.140625" style="1" customWidth="1"/>
    <col min="8" max="16384" width="9.140625" style="1"/>
  </cols>
  <sheetData>
    <row r="1" spans="1:10" ht="15.75" thickBot="1" x14ac:dyDescent="0.3">
      <c r="A1" s="29" t="s">
        <v>5</v>
      </c>
      <c r="B1" s="30"/>
      <c r="C1" s="30"/>
      <c r="D1" s="30"/>
      <c r="E1" s="30"/>
      <c r="F1" s="30"/>
      <c r="G1" s="31"/>
    </row>
    <row r="2" spans="1:10" ht="15.75" thickBot="1" x14ac:dyDescent="0.3">
      <c r="A2" s="2"/>
      <c r="B2" s="3"/>
      <c r="C2" s="3"/>
      <c r="D2" s="3"/>
      <c r="E2" s="3"/>
      <c r="F2" s="3"/>
      <c r="G2" s="4"/>
    </row>
    <row r="3" spans="1:10" x14ac:dyDescent="0.25">
      <c r="A3" s="26" t="s">
        <v>38</v>
      </c>
      <c r="B3" s="27"/>
      <c r="C3" s="27"/>
      <c r="D3" s="27"/>
      <c r="E3" s="27"/>
      <c r="F3" s="27"/>
      <c r="G3" s="28"/>
    </row>
    <row r="4" spans="1:10" s="22" customFormat="1" ht="30" x14ac:dyDescent="0.25">
      <c r="A4" s="20" t="s">
        <v>7</v>
      </c>
      <c r="B4" s="21"/>
      <c r="C4" s="5" t="s">
        <v>17</v>
      </c>
      <c r="D4" s="5" t="s">
        <v>6</v>
      </c>
      <c r="E4" s="21" t="s">
        <v>24</v>
      </c>
      <c r="F4" s="21" t="s">
        <v>22</v>
      </c>
      <c r="G4" s="6" t="s">
        <v>23</v>
      </c>
    </row>
    <row r="5" spans="1:10" ht="30" x14ac:dyDescent="0.25">
      <c r="A5" s="19">
        <v>1</v>
      </c>
      <c r="B5" s="11"/>
      <c r="C5" s="8" t="s">
        <v>0</v>
      </c>
      <c r="D5" s="12">
        <v>400219.42</v>
      </c>
      <c r="E5" s="12">
        <v>0</v>
      </c>
      <c r="F5" s="12">
        <v>0</v>
      </c>
      <c r="G5" s="13">
        <v>0</v>
      </c>
    </row>
    <row r="6" spans="1:10" ht="30" x14ac:dyDescent="0.25">
      <c r="A6" s="19">
        <v>2</v>
      </c>
      <c r="B6" s="11"/>
      <c r="C6" s="8" t="s">
        <v>25</v>
      </c>
      <c r="D6" s="12">
        <v>0</v>
      </c>
      <c r="E6" s="12">
        <v>0</v>
      </c>
      <c r="F6" s="12">
        <v>0</v>
      </c>
      <c r="G6" s="13">
        <f>D6-F6</f>
        <v>0</v>
      </c>
    </row>
    <row r="7" spans="1:10" x14ac:dyDescent="0.25">
      <c r="A7" s="19">
        <v>3</v>
      </c>
      <c r="B7" s="11"/>
      <c r="C7" s="8" t="s">
        <v>1</v>
      </c>
      <c r="D7" s="12">
        <v>41798.74</v>
      </c>
      <c r="E7" s="12">
        <v>41798.74</v>
      </c>
      <c r="F7" s="12">
        <v>41798.74</v>
      </c>
      <c r="G7" s="13">
        <f t="shared" ref="G7:G11" si="0">D7-F7</f>
        <v>0</v>
      </c>
    </row>
    <row r="8" spans="1:10" ht="30" x14ac:dyDescent="0.25">
      <c r="A8" s="19">
        <v>5</v>
      </c>
      <c r="B8" s="11"/>
      <c r="C8" s="8" t="s">
        <v>34</v>
      </c>
      <c r="D8" s="12">
        <v>102300</v>
      </c>
      <c r="E8" s="12">
        <v>102300</v>
      </c>
      <c r="F8" s="12">
        <v>102300</v>
      </c>
      <c r="G8" s="13">
        <f t="shared" si="0"/>
        <v>0</v>
      </c>
    </row>
    <row r="9" spans="1:10" x14ac:dyDescent="0.25">
      <c r="A9" s="19">
        <v>6</v>
      </c>
      <c r="B9" s="11"/>
      <c r="C9" s="8" t="s">
        <v>35</v>
      </c>
      <c r="D9" s="12">
        <v>69300</v>
      </c>
      <c r="E9" s="12">
        <v>69300</v>
      </c>
      <c r="F9" s="12">
        <v>69246</v>
      </c>
      <c r="G9" s="13">
        <f t="shared" si="0"/>
        <v>54</v>
      </c>
    </row>
    <row r="10" spans="1:10" x14ac:dyDescent="0.25">
      <c r="A10" s="19">
        <v>11</v>
      </c>
      <c r="B10" s="11"/>
      <c r="C10" s="8" t="s">
        <v>36</v>
      </c>
      <c r="D10" s="12"/>
      <c r="E10" s="12"/>
      <c r="F10" s="12"/>
      <c r="G10" s="13">
        <f t="shared" si="0"/>
        <v>0</v>
      </c>
    </row>
    <row r="11" spans="1:10" ht="15.75" thickBot="1" x14ac:dyDescent="0.3">
      <c r="A11" s="19">
        <v>12</v>
      </c>
      <c r="B11" s="11"/>
      <c r="C11" s="8" t="s">
        <v>37</v>
      </c>
      <c r="D11" s="12">
        <v>2.25</v>
      </c>
      <c r="E11" s="12">
        <v>2.25</v>
      </c>
      <c r="F11" s="32">
        <v>0</v>
      </c>
      <c r="G11" s="13">
        <f t="shared" si="0"/>
        <v>2.25</v>
      </c>
    </row>
    <row r="12" spans="1:10" x14ac:dyDescent="0.25">
      <c r="A12" s="26" t="s">
        <v>39</v>
      </c>
      <c r="B12" s="27"/>
      <c r="C12" s="27"/>
      <c r="D12" s="27"/>
      <c r="E12" s="27"/>
      <c r="F12" s="27"/>
      <c r="G12" s="28"/>
    </row>
    <row r="13" spans="1:10" s="22" customFormat="1" ht="30" x14ac:dyDescent="0.25">
      <c r="A13" s="20" t="s">
        <v>16</v>
      </c>
      <c r="B13" s="21"/>
      <c r="C13" s="5" t="s">
        <v>18</v>
      </c>
      <c r="D13" s="5" t="s">
        <v>6</v>
      </c>
      <c r="E13" s="21" t="s">
        <v>19</v>
      </c>
      <c r="F13" s="21" t="s">
        <v>20</v>
      </c>
      <c r="G13" s="6" t="s">
        <v>21</v>
      </c>
    </row>
    <row r="14" spans="1:10" ht="30" x14ac:dyDescent="0.25">
      <c r="A14" s="15" t="s">
        <v>8</v>
      </c>
      <c r="B14" s="9"/>
      <c r="C14" s="9" t="s">
        <v>26</v>
      </c>
      <c r="D14" s="33">
        <v>59991.09</v>
      </c>
      <c r="E14" s="33">
        <v>39918.550000000003</v>
      </c>
      <c r="F14" s="33">
        <v>31448.87</v>
      </c>
      <c r="G14" s="13">
        <f>E14-F14</f>
        <v>8469.6800000000039</v>
      </c>
      <c r="J14" s="1" t="s">
        <v>2</v>
      </c>
    </row>
    <row r="15" spans="1:10" ht="30" x14ac:dyDescent="0.25">
      <c r="A15" s="17" t="s">
        <v>9</v>
      </c>
      <c r="B15" s="16"/>
      <c r="C15" s="18" t="s">
        <v>27</v>
      </c>
      <c r="D15" s="33">
        <v>32072.01</v>
      </c>
      <c r="E15" s="33">
        <v>23330.45</v>
      </c>
      <c r="F15" s="33">
        <v>20366.61</v>
      </c>
      <c r="G15" s="13">
        <f t="shared" ref="G15:G22" si="1">E15-F15</f>
        <v>2963.84</v>
      </c>
      <c r="J15" s="1" t="s">
        <v>2</v>
      </c>
    </row>
    <row r="16" spans="1:10" x14ac:dyDescent="0.25">
      <c r="A16" s="17" t="s">
        <v>10</v>
      </c>
      <c r="B16" s="16"/>
      <c r="C16" s="18" t="s">
        <v>3</v>
      </c>
      <c r="D16" s="33">
        <v>386632.87</v>
      </c>
      <c r="E16" s="33">
        <v>186916.96</v>
      </c>
      <c r="F16" s="33">
        <v>158360.43</v>
      </c>
      <c r="G16" s="13">
        <f t="shared" si="1"/>
        <v>28556.53</v>
      </c>
      <c r="J16" s="1" t="s">
        <v>2</v>
      </c>
    </row>
    <row r="17" spans="1:10" ht="30" x14ac:dyDescent="0.25">
      <c r="A17" s="17" t="s">
        <v>11</v>
      </c>
      <c r="B17" s="16"/>
      <c r="C17" s="18" t="s">
        <v>28</v>
      </c>
      <c r="D17" s="33">
        <v>57659.06</v>
      </c>
      <c r="E17" s="33">
        <v>53868.3</v>
      </c>
      <c r="F17" s="33">
        <v>53719.5</v>
      </c>
      <c r="G17" s="13">
        <f t="shared" si="1"/>
        <v>148.80000000000291</v>
      </c>
      <c r="J17" s="1" t="s">
        <v>2</v>
      </c>
    </row>
    <row r="18" spans="1:10" ht="30" x14ac:dyDescent="0.25">
      <c r="A18" s="17" t="s">
        <v>4</v>
      </c>
      <c r="B18" s="9"/>
      <c r="C18" s="18" t="s">
        <v>29</v>
      </c>
      <c r="D18" s="33">
        <v>2695.08</v>
      </c>
      <c r="E18" s="12">
        <v>0</v>
      </c>
      <c r="F18" s="12">
        <v>0</v>
      </c>
      <c r="G18" s="13">
        <f t="shared" si="1"/>
        <v>0</v>
      </c>
      <c r="J18" s="1" t="s">
        <v>2</v>
      </c>
    </row>
    <row r="19" spans="1:10" ht="45" customHeight="1" x14ac:dyDescent="0.25">
      <c r="A19" s="17" t="s">
        <v>12</v>
      </c>
      <c r="B19" s="16"/>
      <c r="C19" s="18" t="s">
        <v>30</v>
      </c>
      <c r="D19" s="33">
        <v>2851.66</v>
      </c>
      <c r="E19" s="10">
        <v>11.51</v>
      </c>
      <c r="F19" s="10">
        <v>11.51</v>
      </c>
      <c r="G19" s="13">
        <f t="shared" si="1"/>
        <v>0</v>
      </c>
      <c r="J19" s="1" t="s">
        <v>2</v>
      </c>
    </row>
    <row r="20" spans="1:10" ht="45" customHeight="1" x14ac:dyDescent="0.25">
      <c r="A20" s="17" t="s">
        <v>13</v>
      </c>
      <c r="B20" s="9"/>
      <c r="C20" s="18" t="s">
        <v>31</v>
      </c>
      <c r="D20" s="33">
        <v>51542.29</v>
      </c>
      <c r="E20" s="33">
        <v>17802.560000000001</v>
      </c>
      <c r="F20" s="33">
        <v>15210.52</v>
      </c>
      <c r="G20" s="13">
        <f t="shared" si="1"/>
        <v>2592.0400000000009</v>
      </c>
      <c r="J20" s="1" t="s">
        <v>2</v>
      </c>
    </row>
    <row r="21" spans="1:10" ht="30" x14ac:dyDescent="0.25">
      <c r="A21" s="17" t="s">
        <v>14</v>
      </c>
      <c r="B21" s="9"/>
      <c r="C21" s="18" t="s">
        <v>32</v>
      </c>
      <c r="D21" s="33">
        <v>4010.96</v>
      </c>
      <c r="E21" s="10">
        <v>990</v>
      </c>
      <c r="F21" s="10">
        <v>990</v>
      </c>
      <c r="G21" s="13">
        <f t="shared" si="1"/>
        <v>0</v>
      </c>
      <c r="J21" s="1" t="s">
        <v>2</v>
      </c>
    </row>
    <row r="22" spans="1:10" ht="15.75" thickBot="1" x14ac:dyDescent="0.3">
      <c r="A22" s="23" t="s">
        <v>15</v>
      </c>
      <c r="B22" s="24"/>
      <c r="C22" s="25" t="s">
        <v>33</v>
      </c>
      <c r="D22" s="34">
        <v>792.66</v>
      </c>
      <c r="E22" s="34">
        <v>220</v>
      </c>
      <c r="F22" s="34">
        <v>220</v>
      </c>
      <c r="G22" s="14">
        <f t="shared" si="1"/>
        <v>0</v>
      </c>
      <c r="J22" s="1" t="s">
        <v>2</v>
      </c>
    </row>
  </sheetData>
  <mergeCells count="3">
    <mergeCell ref="A12:G12"/>
    <mergeCell ref="A3:G3"/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2025-07-30T11:09:34Z</dcterms:created>
  <dcterms:modified xsi:type="dcterms:W3CDTF">2026-04-23T11:30:03Z</dcterms:modified>
</cp:coreProperties>
</file>