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1"/>
  <workbookPr codeName="ThisWorkbook"/>
  <xr:revisionPtr revIDLastSave="0" documentId="11_890704EA9D4AE2A1C0E61C630EDFD88B772E375D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dice" sheetId="1" r:id="rId1"/>
    <sheet name="Trimestre 1" sheetId="2" r:id="rId2"/>
    <sheet name="Trimestre 2" sheetId="3" r:id="rId3"/>
    <sheet name="Trimestre 3" sheetId="4" r:id="rId4"/>
    <sheet name="Trimestre 4" sheetId="5" r:id="rId5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03" i="5" l="1"/>
  <c r="G203" i="5"/>
  <c r="H202" i="5"/>
  <c r="G202" i="5"/>
  <c r="H201" i="5"/>
  <c r="G201" i="5"/>
  <c r="H200" i="5"/>
  <c r="G200" i="5"/>
  <c r="H199" i="5"/>
  <c r="G199" i="5"/>
  <c r="H198" i="5"/>
  <c r="G198" i="5"/>
  <c r="H197" i="5"/>
  <c r="G197" i="5"/>
  <c r="H196" i="5"/>
  <c r="G196" i="5"/>
  <c r="H195" i="5"/>
  <c r="G195" i="5"/>
  <c r="H194" i="5"/>
  <c r="G194" i="5"/>
  <c r="H193" i="5"/>
  <c r="G193" i="5"/>
  <c r="H192" i="5"/>
  <c r="G192" i="5"/>
  <c r="H191" i="5"/>
  <c r="G191" i="5"/>
  <c r="H190" i="5"/>
  <c r="G190" i="5"/>
  <c r="H189" i="5"/>
  <c r="G189" i="5"/>
  <c r="H188" i="5"/>
  <c r="G188" i="5"/>
  <c r="H187" i="5"/>
  <c r="G187" i="5"/>
  <c r="H186" i="5"/>
  <c r="G186" i="5"/>
  <c r="H185" i="5"/>
  <c r="G185" i="5"/>
  <c r="H184" i="5"/>
  <c r="G184" i="5"/>
  <c r="H183" i="5"/>
  <c r="G183" i="5"/>
  <c r="H182" i="5"/>
  <c r="G182" i="5"/>
  <c r="H181" i="5"/>
  <c r="G181" i="5"/>
  <c r="H180" i="5"/>
  <c r="G180" i="5"/>
  <c r="H179" i="5"/>
  <c r="G179" i="5"/>
  <c r="H178" i="5"/>
  <c r="G178" i="5"/>
  <c r="H177" i="5"/>
  <c r="G177" i="5"/>
  <c r="H176" i="5"/>
  <c r="G176" i="5"/>
  <c r="H175" i="5"/>
  <c r="G175" i="5"/>
  <c r="H174" i="5"/>
  <c r="G174" i="5"/>
  <c r="H173" i="5"/>
  <c r="G173" i="5"/>
  <c r="H172" i="5"/>
  <c r="G172" i="5"/>
  <c r="H171" i="5"/>
  <c r="G171" i="5"/>
  <c r="H170" i="5"/>
  <c r="G170" i="5"/>
  <c r="H169" i="5"/>
  <c r="G169" i="5"/>
  <c r="H168" i="5"/>
  <c r="G168" i="5"/>
  <c r="H167" i="5"/>
  <c r="G167" i="5"/>
  <c r="H166" i="5"/>
  <c r="G166" i="5"/>
  <c r="H165" i="5"/>
  <c r="G165" i="5"/>
  <c r="H164" i="5"/>
  <c r="G164" i="5"/>
  <c r="H163" i="5"/>
  <c r="G163" i="5"/>
  <c r="H162" i="5"/>
  <c r="G162" i="5"/>
  <c r="H161" i="5"/>
  <c r="G161" i="5"/>
  <c r="H160" i="5"/>
  <c r="G160" i="5"/>
  <c r="H159" i="5"/>
  <c r="G159" i="5"/>
  <c r="H158" i="5"/>
  <c r="G158" i="5"/>
  <c r="H157" i="5"/>
  <c r="G157" i="5"/>
  <c r="H156" i="5"/>
  <c r="G156" i="5"/>
  <c r="H155" i="5"/>
  <c r="G155" i="5"/>
  <c r="H154" i="5"/>
  <c r="G154" i="5"/>
  <c r="H153" i="5"/>
  <c r="G153" i="5"/>
  <c r="H152" i="5"/>
  <c r="G152" i="5"/>
  <c r="H151" i="5"/>
  <c r="G151" i="5"/>
  <c r="H150" i="5"/>
  <c r="G150" i="5"/>
  <c r="H149" i="5"/>
  <c r="G149" i="5"/>
  <c r="H148" i="5"/>
  <c r="G148" i="5"/>
  <c r="H147" i="5"/>
  <c r="G147" i="5"/>
  <c r="H146" i="5"/>
  <c r="G146" i="5"/>
  <c r="H145" i="5"/>
  <c r="G145" i="5"/>
  <c r="H144" i="5"/>
  <c r="G144" i="5"/>
  <c r="H143" i="5"/>
  <c r="G143" i="5"/>
  <c r="H142" i="5"/>
  <c r="G142" i="5"/>
  <c r="H141" i="5"/>
  <c r="G141" i="5"/>
  <c r="H140" i="5"/>
  <c r="G140" i="5"/>
  <c r="H139" i="5"/>
  <c r="G139" i="5"/>
  <c r="H138" i="5"/>
  <c r="G138" i="5"/>
  <c r="H137" i="5"/>
  <c r="G137" i="5"/>
  <c r="H136" i="5"/>
  <c r="G136" i="5"/>
  <c r="H135" i="5"/>
  <c r="G135" i="5"/>
  <c r="H134" i="5"/>
  <c r="G134" i="5"/>
  <c r="H133" i="5"/>
  <c r="G133" i="5"/>
  <c r="H132" i="5"/>
  <c r="G132" i="5"/>
  <c r="H131" i="5"/>
  <c r="G131" i="5"/>
  <c r="H130" i="5"/>
  <c r="G130" i="5"/>
  <c r="H129" i="5"/>
  <c r="G129" i="5"/>
  <c r="H128" i="5"/>
  <c r="G128" i="5"/>
  <c r="H127" i="5"/>
  <c r="G127" i="5"/>
  <c r="H126" i="5"/>
  <c r="G126" i="5"/>
  <c r="H125" i="5"/>
  <c r="G125" i="5"/>
  <c r="H124" i="5"/>
  <c r="G124" i="5"/>
  <c r="H123" i="5"/>
  <c r="G123" i="5"/>
  <c r="H122" i="5"/>
  <c r="G122" i="5"/>
  <c r="H121" i="5"/>
  <c r="G121" i="5"/>
  <c r="H120" i="5"/>
  <c r="G120" i="5"/>
  <c r="H119" i="5"/>
  <c r="G119" i="5"/>
  <c r="H118" i="5"/>
  <c r="G118" i="5"/>
  <c r="H117" i="5"/>
  <c r="G117" i="5"/>
  <c r="H116" i="5"/>
  <c r="G116" i="5"/>
  <c r="H115" i="5"/>
  <c r="G115" i="5"/>
  <c r="H114" i="5"/>
  <c r="G114" i="5"/>
  <c r="H113" i="5"/>
  <c r="G113" i="5"/>
  <c r="H112" i="5"/>
  <c r="G112" i="5"/>
  <c r="H111" i="5"/>
  <c r="G111" i="5"/>
  <c r="H110" i="5"/>
  <c r="G110" i="5"/>
  <c r="H109" i="5"/>
  <c r="G109" i="5"/>
  <c r="H108" i="5"/>
  <c r="G108" i="5"/>
  <c r="H107" i="5"/>
  <c r="G107" i="5"/>
  <c r="H106" i="5"/>
  <c r="G106" i="5"/>
  <c r="H105" i="5"/>
  <c r="G105" i="5"/>
  <c r="H104" i="5"/>
  <c r="G104" i="5"/>
  <c r="H103" i="5"/>
  <c r="G103" i="5"/>
  <c r="H102" i="5"/>
  <c r="G102" i="5"/>
  <c r="H101" i="5"/>
  <c r="G101" i="5"/>
  <c r="H100" i="5"/>
  <c r="G100" i="5"/>
  <c r="H99" i="5"/>
  <c r="G99" i="5"/>
  <c r="H98" i="5"/>
  <c r="G98" i="5"/>
  <c r="H97" i="5"/>
  <c r="G97" i="5"/>
  <c r="H96" i="5"/>
  <c r="G96" i="5"/>
  <c r="H95" i="5"/>
  <c r="G95" i="5"/>
  <c r="H94" i="5"/>
  <c r="G94" i="5"/>
  <c r="H93" i="5"/>
  <c r="G93" i="5"/>
  <c r="H92" i="5"/>
  <c r="G92" i="5"/>
  <c r="H91" i="5"/>
  <c r="G91" i="5"/>
  <c r="H90" i="5"/>
  <c r="G90" i="5"/>
  <c r="H89" i="5"/>
  <c r="G89" i="5"/>
  <c r="H88" i="5"/>
  <c r="G88" i="5"/>
  <c r="H87" i="5"/>
  <c r="G87" i="5"/>
  <c r="H86" i="5"/>
  <c r="G86" i="5"/>
  <c r="H85" i="5"/>
  <c r="G85" i="5"/>
  <c r="H84" i="5"/>
  <c r="G84" i="5"/>
  <c r="H83" i="5"/>
  <c r="G83" i="5"/>
  <c r="H82" i="5"/>
  <c r="G82" i="5"/>
  <c r="H81" i="5"/>
  <c r="G81" i="5"/>
  <c r="H80" i="5"/>
  <c r="G80" i="5"/>
  <c r="H79" i="5"/>
  <c r="G79" i="5"/>
  <c r="H78" i="5"/>
  <c r="G78" i="5"/>
  <c r="H77" i="5"/>
  <c r="G77" i="5"/>
  <c r="H76" i="5"/>
  <c r="G76" i="5"/>
  <c r="H75" i="5"/>
  <c r="G75" i="5"/>
  <c r="H74" i="5"/>
  <c r="G74" i="5"/>
  <c r="H73" i="5"/>
  <c r="G73" i="5"/>
  <c r="H72" i="5"/>
  <c r="G72" i="5"/>
  <c r="H71" i="5"/>
  <c r="G71" i="5"/>
  <c r="H70" i="5"/>
  <c r="G70" i="5"/>
  <c r="H69" i="5"/>
  <c r="G69" i="5"/>
  <c r="H68" i="5"/>
  <c r="G68" i="5"/>
  <c r="H67" i="5"/>
  <c r="G67" i="5"/>
  <c r="H66" i="5"/>
  <c r="G66" i="5"/>
  <c r="H65" i="5"/>
  <c r="G65" i="5"/>
  <c r="H64" i="5"/>
  <c r="G64" i="5"/>
  <c r="H63" i="5"/>
  <c r="G63" i="5"/>
  <c r="H62" i="5"/>
  <c r="G62" i="5"/>
  <c r="H61" i="5"/>
  <c r="G61" i="5"/>
  <c r="H60" i="5"/>
  <c r="G60" i="5"/>
  <c r="H59" i="5"/>
  <c r="G59" i="5"/>
  <c r="H58" i="5"/>
  <c r="G58" i="5"/>
  <c r="H57" i="5"/>
  <c r="G57" i="5"/>
  <c r="H56" i="5"/>
  <c r="G56" i="5"/>
  <c r="H55" i="5"/>
  <c r="G55" i="5"/>
  <c r="H54" i="5"/>
  <c r="G54" i="5"/>
  <c r="H53" i="5"/>
  <c r="G53" i="5"/>
  <c r="H52" i="5"/>
  <c r="G52" i="5"/>
  <c r="H51" i="5"/>
  <c r="G51" i="5"/>
  <c r="H50" i="5"/>
  <c r="G50" i="5"/>
  <c r="H49" i="5"/>
  <c r="G49" i="5"/>
  <c r="H48" i="5"/>
  <c r="G48" i="5"/>
  <c r="H47" i="5"/>
  <c r="G47" i="5"/>
  <c r="H46" i="5"/>
  <c r="G46" i="5"/>
  <c r="H45" i="5"/>
  <c r="G45" i="5"/>
  <c r="H44" i="5"/>
  <c r="G44" i="5"/>
  <c r="H43" i="5"/>
  <c r="G43" i="5"/>
  <c r="H42" i="5"/>
  <c r="G42" i="5"/>
  <c r="H41" i="5"/>
  <c r="G41" i="5"/>
  <c r="H40" i="5"/>
  <c r="G40" i="5"/>
  <c r="H39" i="5"/>
  <c r="G39" i="5"/>
  <c r="H38" i="5"/>
  <c r="G38" i="5"/>
  <c r="H37" i="5"/>
  <c r="G37" i="5"/>
  <c r="H36" i="5"/>
  <c r="G36" i="5"/>
  <c r="H35" i="5"/>
  <c r="G35" i="5"/>
  <c r="H34" i="5"/>
  <c r="G34" i="5"/>
  <c r="H33" i="5"/>
  <c r="G33" i="5"/>
  <c r="H32" i="5"/>
  <c r="G32" i="5"/>
  <c r="H31" i="5"/>
  <c r="G31" i="5"/>
  <c r="H30" i="5"/>
  <c r="G30" i="5"/>
  <c r="H29" i="5"/>
  <c r="G29" i="5"/>
  <c r="H28" i="5"/>
  <c r="G28" i="5"/>
  <c r="H27" i="5"/>
  <c r="G27" i="5"/>
  <c r="H26" i="5"/>
  <c r="G26" i="5"/>
  <c r="H25" i="5"/>
  <c r="G25" i="5"/>
  <c r="H24" i="5"/>
  <c r="G24" i="5"/>
  <c r="H23" i="5"/>
  <c r="G23" i="5"/>
  <c r="H22" i="5"/>
  <c r="G22" i="5"/>
  <c r="H21" i="5"/>
  <c r="G21" i="5"/>
  <c r="H20" i="5"/>
  <c r="G20" i="5"/>
  <c r="H19" i="5"/>
  <c r="G19" i="5"/>
  <c r="H18" i="5"/>
  <c r="G18" i="5"/>
  <c r="H17" i="5"/>
  <c r="G17" i="5"/>
  <c r="H16" i="5"/>
  <c r="G16" i="5"/>
  <c r="H15" i="5"/>
  <c r="G15" i="5"/>
  <c r="H14" i="5"/>
  <c r="G14" i="5"/>
  <c r="H13" i="5"/>
  <c r="G13" i="5"/>
  <c r="H12" i="5"/>
  <c r="G12" i="5"/>
  <c r="H11" i="5"/>
  <c r="G11" i="5"/>
  <c r="H10" i="5"/>
  <c r="G10" i="5"/>
  <c r="H9" i="5"/>
  <c r="G9" i="5"/>
  <c r="H8" i="5"/>
  <c r="G8" i="5"/>
  <c r="H7" i="5"/>
  <c r="G7" i="5"/>
  <c r="H6" i="5"/>
  <c r="G6" i="5"/>
  <c r="H5" i="5"/>
  <c r="G5" i="5"/>
  <c r="H4" i="5"/>
  <c r="G4" i="5"/>
  <c r="H1" i="5"/>
  <c r="G1" i="5"/>
  <c r="C1" i="5"/>
  <c r="B1" i="5"/>
  <c r="H203" i="4"/>
  <c r="G203" i="4"/>
  <c r="H202" i="4"/>
  <c r="G202" i="4"/>
  <c r="H201" i="4"/>
  <c r="G201" i="4"/>
  <c r="H200" i="4"/>
  <c r="G200" i="4"/>
  <c r="H199" i="4"/>
  <c r="G199" i="4"/>
  <c r="H198" i="4"/>
  <c r="G198" i="4"/>
  <c r="H197" i="4"/>
  <c r="G197" i="4"/>
  <c r="H196" i="4"/>
  <c r="G196" i="4"/>
  <c r="H195" i="4"/>
  <c r="G195" i="4"/>
  <c r="H194" i="4"/>
  <c r="G194" i="4"/>
  <c r="H193" i="4"/>
  <c r="G193" i="4"/>
  <c r="H192" i="4"/>
  <c r="G192" i="4"/>
  <c r="H191" i="4"/>
  <c r="G191" i="4"/>
  <c r="H190" i="4"/>
  <c r="G190" i="4"/>
  <c r="H189" i="4"/>
  <c r="G189" i="4"/>
  <c r="H188" i="4"/>
  <c r="G188" i="4"/>
  <c r="H187" i="4"/>
  <c r="G187" i="4"/>
  <c r="H186" i="4"/>
  <c r="G186" i="4"/>
  <c r="H185" i="4"/>
  <c r="G185" i="4"/>
  <c r="H184" i="4"/>
  <c r="G184" i="4"/>
  <c r="H183" i="4"/>
  <c r="G183" i="4"/>
  <c r="H182" i="4"/>
  <c r="G182" i="4"/>
  <c r="H181" i="4"/>
  <c r="G181" i="4"/>
  <c r="H180" i="4"/>
  <c r="G180" i="4"/>
  <c r="H179" i="4"/>
  <c r="G179" i="4"/>
  <c r="H178" i="4"/>
  <c r="G178" i="4"/>
  <c r="H177" i="4"/>
  <c r="G177" i="4"/>
  <c r="H176" i="4"/>
  <c r="G176" i="4"/>
  <c r="H175" i="4"/>
  <c r="G175" i="4"/>
  <c r="H174" i="4"/>
  <c r="G174" i="4"/>
  <c r="H173" i="4"/>
  <c r="G173" i="4"/>
  <c r="H172" i="4"/>
  <c r="G172" i="4"/>
  <c r="H171" i="4"/>
  <c r="G171" i="4"/>
  <c r="H170" i="4"/>
  <c r="G170" i="4"/>
  <c r="H169" i="4"/>
  <c r="G169" i="4"/>
  <c r="H168" i="4"/>
  <c r="G168" i="4"/>
  <c r="H167" i="4"/>
  <c r="G167" i="4"/>
  <c r="H166" i="4"/>
  <c r="G166" i="4"/>
  <c r="H165" i="4"/>
  <c r="G165" i="4"/>
  <c r="H164" i="4"/>
  <c r="G164" i="4"/>
  <c r="H163" i="4"/>
  <c r="G163" i="4"/>
  <c r="H162" i="4"/>
  <c r="G162" i="4"/>
  <c r="H161" i="4"/>
  <c r="G161" i="4"/>
  <c r="H160" i="4"/>
  <c r="G160" i="4"/>
  <c r="H159" i="4"/>
  <c r="G159" i="4"/>
  <c r="H158" i="4"/>
  <c r="G158" i="4"/>
  <c r="H157" i="4"/>
  <c r="G157" i="4"/>
  <c r="H156" i="4"/>
  <c r="G156" i="4"/>
  <c r="H155" i="4"/>
  <c r="G155" i="4"/>
  <c r="H154" i="4"/>
  <c r="G154" i="4"/>
  <c r="H153" i="4"/>
  <c r="G153" i="4"/>
  <c r="H152" i="4"/>
  <c r="G152" i="4"/>
  <c r="H151" i="4"/>
  <c r="G151" i="4"/>
  <c r="H150" i="4"/>
  <c r="G150" i="4"/>
  <c r="H149" i="4"/>
  <c r="G149" i="4"/>
  <c r="H148" i="4"/>
  <c r="G148" i="4"/>
  <c r="H147" i="4"/>
  <c r="G147" i="4"/>
  <c r="H146" i="4"/>
  <c r="G146" i="4"/>
  <c r="H145" i="4"/>
  <c r="G145" i="4"/>
  <c r="H144" i="4"/>
  <c r="G144" i="4"/>
  <c r="H143" i="4"/>
  <c r="G143" i="4"/>
  <c r="H142" i="4"/>
  <c r="G142" i="4"/>
  <c r="H141" i="4"/>
  <c r="G141" i="4"/>
  <c r="H140" i="4"/>
  <c r="G140" i="4"/>
  <c r="H139" i="4"/>
  <c r="G139" i="4"/>
  <c r="H138" i="4"/>
  <c r="G138" i="4"/>
  <c r="H137" i="4"/>
  <c r="G137" i="4"/>
  <c r="H136" i="4"/>
  <c r="G136" i="4"/>
  <c r="H135" i="4"/>
  <c r="G135" i="4"/>
  <c r="H134" i="4"/>
  <c r="G134" i="4"/>
  <c r="H133" i="4"/>
  <c r="G133" i="4"/>
  <c r="H132" i="4"/>
  <c r="G132" i="4"/>
  <c r="H131" i="4"/>
  <c r="G131" i="4"/>
  <c r="H130" i="4"/>
  <c r="G130" i="4"/>
  <c r="H129" i="4"/>
  <c r="G129" i="4"/>
  <c r="H128" i="4"/>
  <c r="G128" i="4"/>
  <c r="H127" i="4"/>
  <c r="G127" i="4"/>
  <c r="H126" i="4"/>
  <c r="G126" i="4"/>
  <c r="H125" i="4"/>
  <c r="G125" i="4"/>
  <c r="H124" i="4"/>
  <c r="G124" i="4"/>
  <c r="H123" i="4"/>
  <c r="G123" i="4"/>
  <c r="H122" i="4"/>
  <c r="G122" i="4"/>
  <c r="H121" i="4"/>
  <c r="G121" i="4"/>
  <c r="H120" i="4"/>
  <c r="G120" i="4"/>
  <c r="H119" i="4"/>
  <c r="G119" i="4"/>
  <c r="H118" i="4"/>
  <c r="G118" i="4"/>
  <c r="H117" i="4"/>
  <c r="G117" i="4"/>
  <c r="H116" i="4"/>
  <c r="G116" i="4"/>
  <c r="H115" i="4"/>
  <c r="G115" i="4"/>
  <c r="H114" i="4"/>
  <c r="G114" i="4"/>
  <c r="H113" i="4"/>
  <c r="G113" i="4"/>
  <c r="H112" i="4"/>
  <c r="G112" i="4"/>
  <c r="H111" i="4"/>
  <c r="G111" i="4"/>
  <c r="H110" i="4"/>
  <c r="G110" i="4"/>
  <c r="H109" i="4"/>
  <c r="G109" i="4"/>
  <c r="H108" i="4"/>
  <c r="G108" i="4"/>
  <c r="H107" i="4"/>
  <c r="G107" i="4"/>
  <c r="H106" i="4"/>
  <c r="G106" i="4"/>
  <c r="H105" i="4"/>
  <c r="G105" i="4"/>
  <c r="H104" i="4"/>
  <c r="G104" i="4"/>
  <c r="H103" i="4"/>
  <c r="G103" i="4"/>
  <c r="H102" i="4"/>
  <c r="G102" i="4"/>
  <c r="H101" i="4"/>
  <c r="G101" i="4"/>
  <c r="H100" i="4"/>
  <c r="G100" i="4"/>
  <c r="H99" i="4"/>
  <c r="G99" i="4"/>
  <c r="H98" i="4"/>
  <c r="G98" i="4"/>
  <c r="H97" i="4"/>
  <c r="G97" i="4"/>
  <c r="H96" i="4"/>
  <c r="G96" i="4"/>
  <c r="H95" i="4"/>
  <c r="G95" i="4"/>
  <c r="H94" i="4"/>
  <c r="G94" i="4"/>
  <c r="H93" i="4"/>
  <c r="G93" i="4"/>
  <c r="H92" i="4"/>
  <c r="G92" i="4"/>
  <c r="H91" i="4"/>
  <c r="G91" i="4"/>
  <c r="H90" i="4"/>
  <c r="G90" i="4"/>
  <c r="H89" i="4"/>
  <c r="G89" i="4"/>
  <c r="H88" i="4"/>
  <c r="G88" i="4"/>
  <c r="H87" i="4"/>
  <c r="G87" i="4"/>
  <c r="H86" i="4"/>
  <c r="G86" i="4"/>
  <c r="H85" i="4"/>
  <c r="G85" i="4"/>
  <c r="H84" i="4"/>
  <c r="G84" i="4"/>
  <c r="H83" i="4"/>
  <c r="G83" i="4"/>
  <c r="H82" i="4"/>
  <c r="G82" i="4"/>
  <c r="H81" i="4"/>
  <c r="G81" i="4"/>
  <c r="H80" i="4"/>
  <c r="G80" i="4"/>
  <c r="H79" i="4"/>
  <c r="G79" i="4"/>
  <c r="H78" i="4"/>
  <c r="G78" i="4"/>
  <c r="H77" i="4"/>
  <c r="G77" i="4"/>
  <c r="H76" i="4"/>
  <c r="G76" i="4"/>
  <c r="H75" i="4"/>
  <c r="G75" i="4"/>
  <c r="H74" i="4"/>
  <c r="G74" i="4"/>
  <c r="H73" i="4"/>
  <c r="G73" i="4"/>
  <c r="H72" i="4"/>
  <c r="G72" i="4"/>
  <c r="H71" i="4"/>
  <c r="G71" i="4"/>
  <c r="H70" i="4"/>
  <c r="G70" i="4"/>
  <c r="H69" i="4"/>
  <c r="G69" i="4"/>
  <c r="H68" i="4"/>
  <c r="G68" i="4"/>
  <c r="H67" i="4"/>
  <c r="G67" i="4"/>
  <c r="H66" i="4"/>
  <c r="G66" i="4"/>
  <c r="H65" i="4"/>
  <c r="G65" i="4"/>
  <c r="H64" i="4"/>
  <c r="G64" i="4"/>
  <c r="H63" i="4"/>
  <c r="G63" i="4"/>
  <c r="H62" i="4"/>
  <c r="G62" i="4"/>
  <c r="H61" i="4"/>
  <c r="G61" i="4"/>
  <c r="H60" i="4"/>
  <c r="G60" i="4"/>
  <c r="H59" i="4"/>
  <c r="G59" i="4"/>
  <c r="H58" i="4"/>
  <c r="G58" i="4"/>
  <c r="H57" i="4"/>
  <c r="G57" i="4"/>
  <c r="H56" i="4"/>
  <c r="G56" i="4"/>
  <c r="H55" i="4"/>
  <c r="G55" i="4"/>
  <c r="H54" i="4"/>
  <c r="G54" i="4"/>
  <c r="H53" i="4"/>
  <c r="G53" i="4"/>
  <c r="H52" i="4"/>
  <c r="G52" i="4"/>
  <c r="H51" i="4"/>
  <c r="G51" i="4"/>
  <c r="H50" i="4"/>
  <c r="G50" i="4"/>
  <c r="H49" i="4"/>
  <c r="G49" i="4"/>
  <c r="H48" i="4"/>
  <c r="G48" i="4"/>
  <c r="H47" i="4"/>
  <c r="G47" i="4"/>
  <c r="H46" i="4"/>
  <c r="G46" i="4"/>
  <c r="H45" i="4"/>
  <c r="G45" i="4"/>
  <c r="H44" i="4"/>
  <c r="G44" i="4"/>
  <c r="H43" i="4"/>
  <c r="G43" i="4"/>
  <c r="H42" i="4"/>
  <c r="G42" i="4"/>
  <c r="H41" i="4"/>
  <c r="G41" i="4"/>
  <c r="H40" i="4"/>
  <c r="G40" i="4"/>
  <c r="H39" i="4"/>
  <c r="G39" i="4"/>
  <c r="H38" i="4"/>
  <c r="G38" i="4"/>
  <c r="H37" i="4"/>
  <c r="G37" i="4"/>
  <c r="H36" i="4"/>
  <c r="G36" i="4"/>
  <c r="H35" i="4"/>
  <c r="G35" i="4"/>
  <c r="H34" i="4"/>
  <c r="G34" i="4"/>
  <c r="H33" i="4"/>
  <c r="G33" i="4"/>
  <c r="H32" i="4"/>
  <c r="G32" i="4"/>
  <c r="H31" i="4"/>
  <c r="G31" i="4"/>
  <c r="H30" i="4"/>
  <c r="G30" i="4"/>
  <c r="H29" i="4"/>
  <c r="G29" i="4"/>
  <c r="H28" i="4"/>
  <c r="G28" i="4"/>
  <c r="H27" i="4"/>
  <c r="G27" i="4"/>
  <c r="H26" i="4"/>
  <c r="G26" i="4"/>
  <c r="H25" i="4"/>
  <c r="G25" i="4"/>
  <c r="H24" i="4"/>
  <c r="G24" i="4"/>
  <c r="H23" i="4"/>
  <c r="G23" i="4"/>
  <c r="H22" i="4"/>
  <c r="G22" i="4"/>
  <c r="H21" i="4"/>
  <c r="G21" i="4"/>
  <c r="H20" i="4"/>
  <c r="G20" i="4"/>
  <c r="H19" i="4"/>
  <c r="G19" i="4"/>
  <c r="H18" i="4"/>
  <c r="G18" i="4"/>
  <c r="H17" i="4"/>
  <c r="G17" i="4"/>
  <c r="H16" i="4"/>
  <c r="G16" i="4"/>
  <c r="H15" i="4"/>
  <c r="G15" i="4"/>
  <c r="H14" i="4"/>
  <c r="G14" i="4"/>
  <c r="H13" i="4"/>
  <c r="G13" i="4"/>
  <c r="H12" i="4"/>
  <c r="G12" i="4"/>
  <c r="H11" i="4"/>
  <c r="G11" i="4"/>
  <c r="H10" i="4"/>
  <c r="G10" i="4"/>
  <c r="H9" i="4"/>
  <c r="G9" i="4"/>
  <c r="H8" i="4"/>
  <c r="G8" i="4"/>
  <c r="H7" i="4"/>
  <c r="G7" i="4"/>
  <c r="H6" i="4"/>
  <c r="G6" i="4"/>
  <c r="H5" i="4"/>
  <c r="G5" i="4"/>
  <c r="H4" i="4"/>
  <c r="G4" i="4"/>
  <c r="H1" i="4"/>
  <c r="G1" i="4"/>
  <c r="C1" i="4"/>
  <c r="B1" i="4"/>
  <c r="H203" i="3"/>
  <c r="G203" i="3"/>
  <c r="H202" i="3"/>
  <c r="G202" i="3"/>
  <c r="H201" i="3"/>
  <c r="G201" i="3"/>
  <c r="H200" i="3"/>
  <c r="G200" i="3"/>
  <c r="H199" i="3"/>
  <c r="G199" i="3"/>
  <c r="H198" i="3"/>
  <c r="G198" i="3"/>
  <c r="H197" i="3"/>
  <c r="G197" i="3"/>
  <c r="H196" i="3"/>
  <c r="G196" i="3"/>
  <c r="H195" i="3"/>
  <c r="G195" i="3"/>
  <c r="H194" i="3"/>
  <c r="G194" i="3"/>
  <c r="H193" i="3"/>
  <c r="G193" i="3"/>
  <c r="H192" i="3"/>
  <c r="G192" i="3"/>
  <c r="H191" i="3"/>
  <c r="G191" i="3"/>
  <c r="H190" i="3"/>
  <c r="G190" i="3"/>
  <c r="H189" i="3"/>
  <c r="G189" i="3"/>
  <c r="H188" i="3"/>
  <c r="G188" i="3"/>
  <c r="H187" i="3"/>
  <c r="G187" i="3"/>
  <c r="H186" i="3"/>
  <c r="G186" i="3"/>
  <c r="H185" i="3"/>
  <c r="G185" i="3"/>
  <c r="H184" i="3"/>
  <c r="G184" i="3"/>
  <c r="H183" i="3"/>
  <c r="G183" i="3"/>
  <c r="H182" i="3"/>
  <c r="G182" i="3"/>
  <c r="H181" i="3"/>
  <c r="G181" i="3"/>
  <c r="H180" i="3"/>
  <c r="G180" i="3"/>
  <c r="H179" i="3"/>
  <c r="G179" i="3"/>
  <c r="H178" i="3"/>
  <c r="G178" i="3"/>
  <c r="H177" i="3"/>
  <c r="G177" i="3"/>
  <c r="H176" i="3"/>
  <c r="G176" i="3"/>
  <c r="H175" i="3"/>
  <c r="G175" i="3"/>
  <c r="H174" i="3"/>
  <c r="G174" i="3"/>
  <c r="H173" i="3"/>
  <c r="G173" i="3"/>
  <c r="H172" i="3"/>
  <c r="G172" i="3"/>
  <c r="H171" i="3"/>
  <c r="G171" i="3"/>
  <c r="H170" i="3"/>
  <c r="G170" i="3"/>
  <c r="H169" i="3"/>
  <c r="G169" i="3"/>
  <c r="H168" i="3"/>
  <c r="G168" i="3"/>
  <c r="H167" i="3"/>
  <c r="G167" i="3"/>
  <c r="H166" i="3"/>
  <c r="G166" i="3"/>
  <c r="H165" i="3"/>
  <c r="G165" i="3"/>
  <c r="H164" i="3"/>
  <c r="G164" i="3"/>
  <c r="H163" i="3"/>
  <c r="G163" i="3"/>
  <c r="H162" i="3"/>
  <c r="G162" i="3"/>
  <c r="H161" i="3"/>
  <c r="G161" i="3"/>
  <c r="H160" i="3"/>
  <c r="G160" i="3"/>
  <c r="H159" i="3"/>
  <c r="G159" i="3"/>
  <c r="H158" i="3"/>
  <c r="G158" i="3"/>
  <c r="H157" i="3"/>
  <c r="G157" i="3"/>
  <c r="H156" i="3"/>
  <c r="G156" i="3"/>
  <c r="H155" i="3"/>
  <c r="G155" i="3"/>
  <c r="H154" i="3"/>
  <c r="G154" i="3"/>
  <c r="H153" i="3"/>
  <c r="G153" i="3"/>
  <c r="H152" i="3"/>
  <c r="G152" i="3"/>
  <c r="H151" i="3"/>
  <c r="G151" i="3"/>
  <c r="H150" i="3"/>
  <c r="G150" i="3"/>
  <c r="H149" i="3"/>
  <c r="G149" i="3"/>
  <c r="H148" i="3"/>
  <c r="G148" i="3"/>
  <c r="H147" i="3"/>
  <c r="G147" i="3"/>
  <c r="H146" i="3"/>
  <c r="G146" i="3"/>
  <c r="H145" i="3"/>
  <c r="G145" i="3"/>
  <c r="H144" i="3"/>
  <c r="G144" i="3"/>
  <c r="H143" i="3"/>
  <c r="G143" i="3"/>
  <c r="H142" i="3"/>
  <c r="G142" i="3"/>
  <c r="H141" i="3"/>
  <c r="G141" i="3"/>
  <c r="H140" i="3"/>
  <c r="G140" i="3"/>
  <c r="H139" i="3"/>
  <c r="G139" i="3"/>
  <c r="H138" i="3"/>
  <c r="G138" i="3"/>
  <c r="H137" i="3"/>
  <c r="G137" i="3"/>
  <c r="H136" i="3"/>
  <c r="G136" i="3"/>
  <c r="H135" i="3"/>
  <c r="G135" i="3"/>
  <c r="H134" i="3"/>
  <c r="G134" i="3"/>
  <c r="H133" i="3"/>
  <c r="G133" i="3"/>
  <c r="H132" i="3"/>
  <c r="G132" i="3"/>
  <c r="H131" i="3"/>
  <c r="G131" i="3"/>
  <c r="H130" i="3"/>
  <c r="G130" i="3"/>
  <c r="H129" i="3"/>
  <c r="G129" i="3"/>
  <c r="H128" i="3"/>
  <c r="G128" i="3"/>
  <c r="H127" i="3"/>
  <c r="G127" i="3"/>
  <c r="H126" i="3"/>
  <c r="G126" i="3"/>
  <c r="H125" i="3"/>
  <c r="G125" i="3"/>
  <c r="H124" i="3"/>
  <c r="G124" i="3"/>
  <c r="H123" i="3"/>
  <c r="G123" i="3"/>
  <c r="H122" i="3"/>
  <c r="G122" i="3"/>
  <c r="H121" i="3"/>
  <c r="G121" i="3"/>
  <c r="H120" i="3"/>
  <c r="G120" i="3"/>
  <c r="H119" i="3"/>
  <c r="G119" i="3"/>
  <c r="H118" i="3"/>
  <c r="G118" i="3"/>
  <c r="H117" i="3"/>
  <c r="G117" i="3"/>
  <c r="H116" i="3"/>
  <c r="G116" i="3"/>
  <c r="H115" i="3"/>
  <c r="G115" i="3"/>
  <c r="H114" i="3"/>
  <c r="G114" i="3"/>
  <c r="H113" i="3"/>
  <c r="G113" i="3"/>
  <c r="H112" i="3"/>
  <c r="G112" i="3"/>
  <c r="H111" i="3"/>
  <c r="G111" i="3"/>
  <c r="H110" i="3"/>
  <c r="G110" i="3"/>
  <c r="H109" i="3"/>
  <c r="G109" i="3"/>
  <c r="H108" i="3"/>
  <c r="G108" i="3"/>
  <c r="H107" i="3"/>
  <c r="G107" i="3"/>
  <c r="H106" i="3"/>
  <c r="G106" i="3"/>
  <c r="H105" i="3"/>
  <c r="G105" i="3"/>
  <c r="H104" i="3"/>
  <c r="G104" i="3"/>
  <c r="H103" i="3"/>
  <c r="G103" i="3"/>
  <c r="H102" i="3"/>
  <c r="G102" i="3"/>
  <c r="H101" i="3"/>
  <c r="G101" i="3"/>
  <c r="H100" i="3"/>
  <c r="G100" i="3"/>
  <c r="H99" i="3"/>
  <c r="G99" i="3"/>
  <c r="H98" i="3"/>
  <c r="G98" i="3"/>
  <c r="H97" i="3"/>
  <c r="G97" i="3"/>
  <c r="H96" i="3"/>
  <c r="G96" i="3"/>
  <c r="H95" i="3"/>
  <c r="G95" i="3"/>
  <c r="H94" i="3"/>
  <c r="G94" i="3"/>
  <c r="H93" i="3"/>
  <c r="G93" i="3"/>
  <c r="H92" i="3"/>
  <c r="G92" i="3"/>
  <c r="H91" i="3"/>
  <c r="G91" i="3"/>
  <c r="H90" i="3"/>
  <c r="G90" i="3"/>
  <c r="H89" i="3"/>
  <c r="G89" i="3"/>
  <c r="H88" i="3"/>
  <c r="G88" i="3"/>
  <c r="H87" i="3"/>
  <c r="G87" i="3"/>
  <c r="H86" i="3"/>
  <c r="G86" i="3"/>
  <c r="H85" i="3"/>
  <c r="G85" i="3"/>
  <c r="H84" i="3"/>
  <c r="G84" i="3"/>
  <c r="H83" i="3"/>
  <c r="G83" i="3"/>
  <c r="H82" i="3"/>
  <c r="G82" i="3"/>
  <c r="H81" i="3"/>
  <c r="G81" i="3"/>
  <c r="H80" i="3"/>
  <c r="G80" i="3"/>
  <c r="H79" i="3"/>
  <c r="G79" i="3"/>
  <c r="H78" i="3"/>
  <c r="G78" i="3"/>
  <c r="H77" i="3"/>
  <c r="G77" i="3"/>
  <c r="H76" i="3"/>
  <c r="G76" i="3"/>
  <c r="H75" i="3"/>
  <c r="G75" i="3"/>
  <c r="H74" i="3"/>
  <c r="G74" i="3"/>
  <c r="H73" i="3"/>
  <c r="G73" i="3"/>
  <c r="H72" i="3"/>
  <c r="G72" i="3"/>
  <c r="H71" i="3"/>
  <c r="G71" i="3"/>
  <c r="H70" i="3"/>
  <c r="G70" i="3"/>
  <c r="H69" i="3"/>
  <c r="G69" i="3"/>
  <c r="H68" i="3"/>
  <c r="G68" i="3"/>
  <c r="H67" i="3"/>
  <c r="G67" i="3"/>
  <c r="H66" i="3"/>
  <c r="G66" i="3"/>
  <c r="H65" i="3"/>
  <c r="G65" i="3"/>
  <c r="H64" i="3"/>
  <c r="G64" i="3"/>
  <c r="H63" i="3"/>
  <c r="G63" i="3"/>
  <c r="H62" i="3"/>
  <c r="G62" i="3"/>
  <c r="H61" i="3"/>
  <c r="G61" i="3"/>
  <c r="H60" i="3"/>
  <c r="G60" i="3"/>
  <c r="H59" i="3"/>
  <c r="G59" i="3"/>
  <c r="H58" i="3"/>
  <c r="G58" i="3"/>
  <c r="H57" i="3"/>
  <c r="G57" i="3"/>
  <c r="H56" i="3"/>
  <c r="G56" i="3"/>
  <c r="H55" i="3"/>
  <c r="G55" i="3"/>
  <c r="H54" i="3"/>
  <c r="G54" i="3"/>
  <c r="H53" i="3"/>
  <c r="G53" i="3"/>
  <c r="H52" i="3"/>
  <c r="G52" i="3"/>
  <c r="H51" i="3"/>
  <c r="G51" i="3"/>
  <c r="H50" i="3"/>
  <c r="G50" i="3"/>
  <c r="H49" i="3"/>
  <c r="G49" i="3"/>
  <c r="H48" i="3"/>
  <c r="G48" i="3"/>
  <c r="H47" i="3"/>
  <c r="G47" i="3"/>
  <c r="H46" i="3"/>
  <c r="G46" i="3"/>
  <c r="H45" i="3"/>
  <c r="G45" i="3"/>
  <c r="H44" i="3"/>
  <c r="G44" i="3"/>
  <c r="H43" i="3"/>
  <c r="G43" i="3"/>
  <c r="H42" i="3"/>
  <c r="G42" i="3"/>
  <c r="H41" i="3"/>
  <c r="G41" i="3"/>
  <c r="H40" i="3"/>
  <c r="G40" i="3"/>
  <c r="H39" i="3"/>
  <c r="G39" i="3"/>
  <c r="H38" i="3"/>
  <c r="G38" i="3"/>
  <c r="H37" i="3"/>
  <c r="G37" i="3"/>
  <c r="H36" i="3"/>
  <c r="G36" i="3"/>
  <c r="H35" i="3"/>
  <c r="G35" i="3"/>
  <c r="H34" i="3"/>
  <c r="G34" i="3"/>
  <c r="H33" i="3"/>
  <c r="G33" i="3"/>
  <c r="H32" i="3"/>
  <c r="G32" i="3"/>
  <c r="H31" i="3"/>
  <c r="G31" i="3"/>
  <c r="H30" i="3"/>
  <c r="G30" i="3"/>
  <c r="H29" i="3"/>
  <c r="G29" i="3"/>
  <c r="H28" i="3"/>
  <c r="G28" i="3"/>
  <c r="H27" i="3"/>
  <c r="G27" i="3"/>
  <c r="H26" i="3"/>
  <c r="G26" i="3"/>
  <c r="H25" i="3"/>
  <c r="G25" i="3"/>
  <c r="H24" i="3"/>
  <c r="G24" i="3"/>
  <c r="H23" i="3"/>
  <c r="G23" i="3"/>
  <c r="H22" i="3"/>
  <c r="G22" i="3"/>
  <c r="H21" i="3"/>
  <c r="G21" i="3"/>
  <c r="H20" i="3"/>
  <c r="G20" i="3"/>
  <c r="H19" i="3"/>
  <c r="G19" i="3"/>
  <c r="H18" i="3"/>
  <c r="G18" i="3"/>
  <c r="H17" i="3"/>
  <c r="G17" i="3"/>
  <c r="H16" i="3"/>
  <c r="G16" i="3"/>
  <c r="H15" i="3"/>
  <c r="G15" i="3"/>
  <c r="H14" i="3"/>
  <c r="G14" i="3"/>
  <c r="H13" i="3"/>
  <c r="G13" i="3"/>
  <c r="H12" i="3"/>
  <c r="G12" i="3"/>
  <c r="H11" i="3"/>
  <c r="G11" i="3"/>
  <c r="H10" i="3"/>
  <c r="G10" i="3"/>
  <c r="H9" i="3"/>
  <c r="G9" i="3"/>
  <c r="H8" i="3"/>
  <c r="G8" i="3"/>
  <c r="H7" i="3"/>
  <c r="G7" i="3"/>
  <c r="H6" i="3"/>
  <c r="G6" i="3"/>
  <c r="H5" i="3"/>
  <c r="G5" i="3"/>
  <c r="H4" i="3"/>
  <c r="G4" i="3"/>
  <c r="H1" i="3"/>
  <c r="G1" i="3"/>
  <c r="C1" i="3"/>
  <c r="B1" i="3"/>
  <c r="H203" i="2"/>
  <c r="G203" i="2"/>
  <c r="H202" i="2"/>
  <c r="G202" i="2"/>
  <c r="H201" i="2"/>
  <c r="G201" i="2"/>
  <c r="H200" i="2"/>
  <c r="G200" i="2"/>
  <c r="H199" i="2"/>
  <c r="G199" i="2"/>
  <c r="H198" i="2"/>
  <c r="G198" i="2"/>
  <c r="H197" i="2"/>
  <c r="G197" i="2"/>
  <c r="H196" i="2"/>
  <c r="G196" i="2"/>
  <c r="H195" i="2"/>
  <c r="G195" i="2"/>
  <c r="H194" i="2"/>
  <c r="G194" i="2"/>
  <c r="H193" i="2"/>
  <c r="G193" i="2"/>
  <c r="H192" i="2"/>
  <c r="G192" i="2"/>
  <c r="H191" i="2"/>
  <c r="G191" i="2"/>
  <c r="H190" i="2"/>
  <c r="G190" i="2"/>
  <c r="H189" i="2"/>
  <c r="G189" i="2"/>
  <c r="H188" i="2"/>
  <c r="G188" i="2"/>
  <c r="H187" i="2"/>
  <c r="G187" i="2"/>
  <c r="H186" i="2"/>
  <c r="G186" i="2"/>
  <c r="H185" i="2"/>
  <c r="G185" i="2"/>
  <c r="H184" i="2"/>
  <c r="G184" i="2"/>
  <c r="H183" i="2"/>
  <c r="G183" i="2"/>
  <c r="H182" i="2"/>
  <c r="G182" i="2"/>
  <c r="H181" i="2"/>
  <c r="G181" i="2"/>
  <c r="H180" i="2"/>
  <c r="G180" i="2"/>
  <c r="H179" i="2"/>
  <c r="G179" i="2"/>
  <c r="H178" i="2"/>
  <c r="G178" i="2"/>
  <c r="H177" i="2"/>
  <c r="G177" i="2"/>
  <c r="H176" i="2"/>
  <c r="G176" i="2"/>
  <c r="H175" i="2"/>
  <c r="G175" i="2"/>
  <c r="H174" i="2"/>
  <c r="G174" i="2"/>
  <c r="H173" i="2"/>
  <c r="G173" i="2"/>
  <c r="H172" i="2"/>
  <c r="G172" i="2"/>
  <c r="H171" i="2"/>
  <c r="G171" i="2"/>
  <c r="H170" i="2"/>
  <c r="G170" i="2"/>
  <c r="H169" i="2"/>
  <c r="G169" i="2"/>
  <c r="H168" i="2"/>
  <c r="G168" i="2"/>
  <c r="H167" i="2"/>
  <c r="G167" i="2"/>
  <c r="H166" i="2"/>
  <c r="G166" i="2"/>
  <c r="H165" i="2"/>
  <c r="G165" i="2"/>
  <c r="H164" i="2"/>
  <c r="G164" i="2"/>
  <c r="H163" i="2"/>
  <c r="G163" i="2"/>
  <c r="H162" i="2"/>
  <c r="G162" i="2"/>
  <c r="H161" i="2"/>
  <c r="G161" i="2"/>
  <c r="H160" i="2"/>
  <c r="G160" i="2"/>
  <c r="H159" i="2"/>
  <c r="G159" i="2"/>
  <c r="H158" i="2"/>
  <c r="G158" i="2"/>
  <c r="H157" i="2"/>
  <c r="G157" i="2"/>
  <c r="H156" i="2"/>
  <c r="G156" i="2"/>
  <c r="H155" i="2"/>
  <c r="G155" i="2"/>
  <c r="H154" i="2"/>
  <c r="G154" i="2"/>
  <c r="H153" i="2"/>
  <c r="G153" i="2"/>
  <c r="H152" i="2"/>
  <c r="G152" i="2"/>
  <c r="H151" i="2"/>
  <c r="G151" i="2"/>
  <c r="H150" i="2"/>
  <c r="G150" i="2"/>
  <c r="H149" i="2"/>
  <c r="G149" i="2"/>
  <c r="H148" i="2"/>
  <c r="G148" i="2"/>
  <c r="H147" i="2"/>
  <c r="G147" i="2"/>
  <c r="H146" i="2"/>
  <c r="G146" i="2"/>
  <c r="H145" i="2"/>
  <c r="G145" i="2"/>
  <c r="H144" i="2"/>
  <c r="G144" i="2"/>
  <c r="H143" i="2"/>
  <c r="G143" i="2"/>
  <c r="H142" i="2"/>
  <c r="G142" i="2"/>
  <c r="H141" i="2"/>
  <c r="G141" i="2"/>
  <c r="H140" i="2"/>
  <c r="G140" i="2"/>
  <c r="H139" i="2"/>
  <c r="G139" i="2"/>
  <c r="H138" i="2"/>
  <c r="G138" i="2"/>
  <c r="H137" i="2"/>
  <c r="G137" i="2"/>
  <c r="H136" i="2"/>
  <c r="G136" i="2"/>
  <c r="H135" i="2"/>
  <c r="G135" i="2"/>
  <c r="H134" i="2"/>
  <c r="G134" i="2"/>
  <c r="H133" i="2"/>
  <c r="G133" i="2"/>
  <c r="H132" i="2"/>
  <c r="G132" i="2"/>
  <c r="H131" i="2"/>
  <c r="G131" i="2"/>
  <c r="H130" i="2"/>
  <c r="G130" i="2"/>
  <c r="H129" i="2"/>
  <c r="G129" i="2"/>
  <c r="H128" i="2"/>
  <c r="G128" i="2"/>
  <c r="H127" i="2"/>
  <c r="G127" i="2"/>
  <c r="H126" i="2"/>
  <c r="G126" i="2"/>
  <c r="H125" i="2"/>
  <c r="G125" i="2"/>
  <c r="H124" i="2"/>
  <c r="G124" i="2"/>
  <c r="H123" i="2"/>
  <c r="G123" i="2"/>
  <c r="H122" i="2"/>
  <c r="G122" i="2"/>
  <c r="H121" i="2"/>
  <c r="G121" i="2"/>
  <c r="H120" i="2"/>
  <c r="G120" i="2"/>
  <c r="H119" i="2"/>
  <c r="G119" i="2"/>
  <c r="H118" i="2"/>
  <c r="G118" i="2"/>
  <c r="H117" i="2"/>
  <c r="G117" i="2"/>
  <c r="H116" i="2"/>
  <c r="G116" i="2"/>
  <c r="H115" i="2"/>
  <c r="G115" i="2"/>
  <c r="H114" i="2"/>
  <c r="G114" i="2"/>
  <c r="H113" i="2"/>
  <c r="G113" i="2"/>
  <c r="H112" i="2"/>
  <c r="G112" i="2"/>
  <c r="H111" i="2"/>
  <c r="G111" i="2"/>
  <c r="H110" i="2"/>
  <c r="G110" i="2"/>
  <c r="H109" i="2"/>
  <c r="G109" i="2"/>
  <c r="H108" i="2"/>
  <c r="G108" i="2"/>
  <c r="H107" i="2"/>
  <c r="G107" i="2"/>
  <c r="H106" i="2"/>
  <c r="G106" i="2"/>
  <c r="H105" i="2"/>
  <c r="G105" i="2"/>
  <c r="H104" i="2"/>
  <c r="G104" i="2"/>
  <c r="H103" i="2"/>
  <c r="G103" i="2"/>
  <c r="H102" i="2"/>
  <c r="G102" i="2"/>
  <c r="H101" i="2"/>
  <c r="G101" i="2"/>
  <c r="H100" i="2"/>
  <c r="G100" i="2"/>
  <c r="H99" i="2"/>
  <c r="G99" i="2"/>
  <c r="H98" i="2"/>
  <c r="G98" i="2"/>
  <c r="H97" i="2"/>
  <c r="G97" i="2"/>
  <c r="H96" i="2"/>
  <c r="G96" i="2"/>
  <c r="H95" i="2"/>
  <c r="G95" i="2"/>
  <c r="H94" i="2"/>
  <c r="G94" i="2"/>
  <c r="H93" i="2"/>
  <c r="G93" i="2"/>
  <c r="H92" i="2"/>
  <c r="G92" i="2"/>
  <c r="H91" i="2"/>
  <c r="G91" i="2"/>
  <c r="H90" i="2"/>
  <c r="G90" i="2"/>
  <c r="H89" i="2"/>
  <c r="G89" i="2"/>
  <c r="H88" i="2"/>
  <c r="G88" i="2"/>
  <c r="H87" i="2"/>
  <c r="G87" i="2"/>
  <c r="H86" i="2"/>
  <c r="G86" i="2"/>
  <c r="H85" i="2"/>
  <c r="G85" i="2"/>
  <c r="H84" i="2"/>
  <c r="G84" i="2"/>
  <c r="H83" i="2"/>
  <c r="G83" i="2"/>
  <c r="H82" i="2"/>
  <c r="G82" i="2"/>
  <c r="H81" i="2"/>
  <c r="G81" i="2"/>
  <c r="H80" i="2"/>
  <c r="G80" i="2"/>
  <c r="H79" i="2"/>
  <c r="G79" i="2"/>
  <c r="H78" i="2"/>
  <c r="G78" i="2"/>
  <c r="H77" i="2"/>
  <c r="G77" i="2"/>
  <c r="H76" i="2"/>
  <c r="G76" i="2"/>
  <c r="H75" i="2"/>
  <c r="G75" i="2"/>
  <c r="H74" i="2"/>
  <c r="G74" i="2"/>
  <c r="H73" i="2"/>
  <c r="G73" i="2"/>
  <c r="H72" i="2"/>
  <c r="G72" i="2"/>
  <c r="H71" i="2"/>
  <c r="G71" i="2"/>
  <c r="H70" i="2"/>
  <c r="G70" i="2"/>
  <c r="H69" i="2"/>
  <c r="G69" i="2"/>
  <c r="H68" i="2"/>
  <c r="G68" i="2"/>
  <c r="H67" i="2"/>
  <c r="G67" i="2"/>
  <c r="H66" i="2"/>
  <c r="G66" i="2"/>
  <c r="H65" i="2"/>
  <c r="G65" i="2"/>
  <c r="H64" i="2"/>
  <c r="G64" i="2"/>
  <c r="H63" i="2"/>
  <c r="G63" i="2"/>
  <c r="H62" i="2"/>
  <c r="G62" i="2"/>
  <c r="H61" i="2"/>
  <c r="G61" i="2"/>
  <c r="H60" i="2"/>
  <c r="G60" i="2"/>
  <c r="H59" i="2"/>
  <c r="G59" i="2"/>
  <c r="H58" i="2"/>
  <c r="G58" i="2"/>
  <c r="H57" i="2"/>
  <c r="G57" i="2"/>
  <c r="H56" i="2"/>
  <c r="G56" i="2"/>
  <c r="H55" i="2"/>
  <c r="G55" i="2"/>
  <c r="H54" i="2"/>
  <c r="G54" i="2"/>
  <c r="H53" i="2"/>
  <c r="G53" i="2"/>
  <c r="H52" i="2"/>
  <c r="G52" i="2"/>
  <c r="H51" i="2"/>
  <c r="G51" i="2"/>
  <c r="H50" i="2"/>
  <c r="G50" i="2"/>
  <c r="H49" i="2"/>
  <c r="G49" i="2"/>
  <c r="H48" i="2"/>
  <c r="G48" i="2"/>
  <c r="H47" i="2"/>
  <c r="G47" i="2"/>
  <c r="H46" i="2"/>
  <c r="G46" i="2"/>
  <c r="H45" i="2"/>
  <c r="G45" i="2"/>
  <c r="H44" i="2"/>
  <c r="G44" i="2"/>
  <c r="H43" i="2"/>
  <c r="G43" i="2"/>
  <c r="H42" i="2"/>
  <c r="G42" i="2"/>
  <c r="H41" i="2"/>
  <c r="G41" i="2"/>
  <c r="H40" i="2"/>
  <c r="G40" i="2"/>
  <c r="H39" i="2"/>
  <c r="G39" i="2"/>
  <c r="H38" i="2"/>
  <c r="G38" i="2"/>
  <c r="H37" i="2"/>
  <c r="G37" i="2"/>
  <c r="H36" i="2"/>
  <c r="G36" i="2"/>
  <c r="H35" i="2"/>
  <c r="G35" i="2"/>
  <c r="H34" i="2"/>
  <c r="G34" i="2"/>
  <c r="H33" i="2"/>
  <c r="G33" i="2"/>
  <c r="H32" i="2"/>
  <c r="G32" i="2"/>
  <c r="H31" i="2"/>
  <c r="G31" i="2"/>
  <c r="H30" i="2"/>
  <c r="G30" i="2"/>
  <c r="H29" i="2"/>
  <c r="G29" i="2"/>
  <c r="H28" i="2"/>
  <c r="G28" i="2"/>
  <c r="H27" i="2"/>
  <c r="G27" i="2"/>
  <c r="H26" i="2"/>
  <c r="G26" i="2"/>
  <c r="H25" i="2"/>
  <c r="G25" i="2"/>
  <c r="H24" i="2"/>
  <c r="G24" i="2"/>
  <c r="H23" i="2"/>
  <c r="G23" i="2"/>
  <c r="H22" i="2"/>
  <c r="G22" i="2"/>
  <c r="H21" i="2"/>
  <c r="G21" i="2"/>
  <c r="H20" i="2"/>
  <c r="G20" i="2"/>
  <c r="H19" i="2"/>
  <c r="G19" i="2"/>
  <c r="H18" i="2"/>
  <c r="G18" i="2"/>
  <c r="H17" i="2"/>
  <c r="G17" i="2"/>
  <c r="H16" i="2"/>
  <c r="G16" i="2"/>
  <c r="H15" i="2"/>
  <c r="G15" i="2"/>
  <c r="H14" i="2"/>
  <c r="G14" i="2"/>
  <c r="H13" i="2"/>
  <c r="G13" i="2"/>
  <c r="H12" i="2"/>
  <c r="G12" i="2"/>
  <c r="H11" i="2"/>
  <c r="G11" i="2"/>
  <c r="H10" i="2"/>
  <c r="G10" i="2"/>
  <c r="H9" i="2"/>
  <c r="G9" i="2"/>
  <c r="H8" i="2"/>
  <c r="G8" i="2"/>
  <c r="H7" i="2"/>
  <c r="G7" i="2"/>
  <c r="H6" i="2"/>
  <c r="G6" i="2"/>
  <c r="H5" i="2"/>
  <c r="G5" i="2"/>
  <c r="H4" i="2"/>
  <c r="G4" i="2"/>
  <c r="H1" i="2"/>
  <c r="G1" i="2"/>
  <c r="C1" i="2"/>
  <c r="B1" i="2"/>
  <c r="D16" i="1"/>
  <c r="C16" i="1"/>
  <c r="B16" i="1"/>
  <c r="D15" i="1"/>
  <c r="C15" i="1"/>
  <c r="B15" i="1"/>
  <c r="D14" i="1"/>
  <c r="C14" i="1"/>
  <c r="B14" i="1"/>
  <c r="D13" i="1"/>
  <c r="C13" i="1"/>
  <c r="B13" i="1"/>
  <c r="E9" i="1"/>
  <c r="C9" i="1"/>
  <c r="A9" i="1"/>
</calcChain>
</file>

<file path=xl/sharedStrings.xml><?xml version="1.0" encoding="utf-8"?>
<sst xmlns="http://schemas.openxmlformats.org/spreadsheetml/2006/main" count="400" uniqueCount="375">
  <si>
    <t>ISTITUTO ISTRUZIONE SUPERIORE I.S. CASTELLI</t>
  </si>
  <si>
    <t>25128 BRESCIA (BS) - VIA A. CANTORE, 9 - C.F. 80048510178 C.M. BSIS037004</t>
  </si>
  <si>
    <t>INDICE DI TEMPESTIVITA' DEI PAGAMENTI</t>
  </si>
  <si>
    <t>2021</t>
  </si>
  <si>
    <t>INDICATORE SU BASE ANNUALE</t>
  </si>
  <si>
    <t>Numero Fatture</t>
  </si>
  <si>
    <t>Importo Pagato</t>
  </si>
  <si>
    <t>Tempo medio di pagamento
 in gg.</t>
  </si>
  <si>
    <t>INDICATORE SU BASE TRIMESTRALE</t>
  </si>
  <si>
    <t>TRIMESTRE</t>
  </si>
  <si>
    <t>Tempo medio (MEDIA PONDERATA SU BASE TRIMESTRALE) di pagamento
 in gg.</t>
  </si>
  <si>
    <t>Ammontare complessivo dei debiti</t>
  </si>
  <si>
    <t>Numero delle imprese creditrici</t>
  </si>
  <si>
    <t>1° TRIMESTRE</t>
  </si>
  <si>
    <t>2° TRIMESTRE</t>
  </si>
  <si>
    <t>3° TRIMESTRE</t>
  </si>
  <si>
    <t>4° TRIMESTRE</t>
  </si>
  <si>
    <t>Documento</t>
  </si>
  <si>
    <t>Data Scadenza</t>
  </si>
  <si>
    <t>Data Pagamento</t>
  </si>
  <si>
    <t>Periodo inesigibilità</t>
  </si>
  <si>
    <t>Giorni dopo scadenza</t>
  </si>
  <si>
    <t>Importo x giorni pagamento</t>
  </si>
  <si>
    <t>210064/E del 12/01/2021</t>
  </si>
  <si>
    <t>PAE0045304 del 31/12/2020</t>
  </si>
  <si>
    <t>3 del 07/01/2021</t>
  </si>
  <si>
    <t>2 del 07/01/2021</t>
  </si>
  <si>
    <t>2020/FE41938/654 del 31/12/2020</t>
  </si>
  <si>
    <t>6 del 11/01/2021</t>
  </si>
  <si>
    <t>1020397713 del 18/12/2020</t>
  </si>
  <si>
    <t>2913/FA del 18/12/2020</t>
  </si>
  <si>
    <t>2002 del 24/12/2020</t>
  </si>
  <si>
    <t>FT/PAM/V2A/0001543 del 23/12/2020</t>
  </si>
  <si>
    <t>18470 del 23/12/2020</t>
  </si>
  <si>
    <t>802247 del 29/12/2020</t>
  </si>
  <si>
    <t>2/439 del 22/12/2020</t>
  </si>
  <si>
    <t>1-01815 del 30/12/2020</t>
  </si>
  <si>
    <t>1020401042 del 30/12/2020</t>
  </si>
  <si>
    <t>1020400618 del 30/12/2020</t>
  </si>
  <si>
    <t>1690/PA del 04/01/2021</t>
  </si>
  <si>
    <t>210136943 del 02/01/2021</t>
  </si>
  <si>
    <t>7/10 del 04/01/2021</t>
  </si>
  <si>
    <t>2/PA del 29/12/2020</t>
  </si>
  <si>
    <t>8B00934549 del 12/12/2020</t>
  </si>
  <si>
    <t>8B00935483 del 12/12/2020</t>
  </si>
  <si>
    <t>8B00936653 del 12/12/2020</t>
  </si>
  <si>
    <t>8B00938157 del 12/12/2020</t>
  </si>
  <si>
    <t>8B00938243 del 12/12/2020</t>
  </si>
  <si>
    <t>8B00938138 del 12/12/2020</t>
  </si>
  <si>
    <t>8B00936363 del 12/12/2020</t>
  </si>
  <si>
    <t>8B00939206 del 12/12/2020</t>
  </si>
  <si>
    <t>8B00938234 del 12/12/2020</t>
  </si>
  <si>
    <t>4/PA del 07/01/2021</t>
  </si>
  <si>
    <t>2021   156 del 21/01/2021</t>
  </si>
  <si>
    <t>1010661479 del 21/01/2021</t>
  </si>
  <si>
    <t>6/PA/2021 del 21/01/2021</t>
  </si>
  <si>
    <t>8 del 26/01/2021</t>
  </si>
  <si>
    <t>7X04045494 del 12/12/2020</t>
  </si>
  <si>
    <t>7X04018755 del 12/12/2020</t>
  </si>
  <si>
    <t>PA-69 del 26/01/2021</t>
  </si>
  <si>
    <t>00266/21 del 27/01/2021</t>
  </si>
  <si>
    <t>2021-12 del 27/01/2021</t>
  </si>
  <si>
    <t>120/E del 25/01/2021</t>
  </si>
  <si>
    <t>164/E del 30/01/2021</t>
  </si>
  <si>
    <t>2021/FE41938/50 del 31/01/2021</t>
  </si>
  <si>
    <t>16083/2021 del 26/01/2021</t>
  </si>
  <si>
    <t>7721001299 del 29/01/2021</t>
  </si>
  <si>
    <t>128 del 29/01/2021</t>
  </si>
  <si>
    <t>PA0000002 del 31/01/2021</t>
  </si>
  <si>
    <t>11/PA/2021 del 27/01/2021</t>
  </si>
  <si>
    <t>2/2021/6 del 14/01/2021</t>
  </si>
  <si>
    <t>3/2021/6 del 29/01/2021</t>
  </si>
  <si>
    <t>20214E03606 del 29/01/2021</t>
  </si>
  <si>
    <t>2 del 04/02/2021</t>
  </si>
  <si>
    <t>000551 del 30/01/2021</t>
  </si>
  <si>
    <t>000550 del 30/01/2021</t>
  </si>
  <si>
    <t>32/P del 08/02/2021</t>
  </si>
  <si>
    <t>PAE0002176 del 31/01/2021</t>
  </si>
  <si>
    <t>21PAS0002340 del 28/02/2021</t>
  </si>
  <si>
    <t>4 del 16/02/2021</t>
  </si>
  <si>
    <t>40810 del 12/02/2021</t>
  </si>
  <si>
    <t>5210046221 del 10/02/2021</t>
  </si>
  <si>
    <t>8B00105554 del 11/02/2021</t>
  </si>
  <si>
    <t>8B00104693 del 11/02/2021</t>
  </si>
  <si>
    <t>8B00105706 del 11/02/2021</t>
  </si>
  <si>
    <t>8B00103832 del 11/02/2021</t>
  </si>
  <si>
    <t>8B00106288 del 11/02/2021</t>
  </si>
  <si>
    <t>8B00105876 del 11/02/2021</t>
  </si>
  <si>
    <t>8B00106188 del 11/02/2021</t>
  </si>
  <si>
    <t>8B00107639 del 11/02/2021</t>
  </si>
  <si>
    <t>8B00103223 del 11/02/2021</t>
  </si>
  <si>
    <t>7X00271497 del 11/02/2021</t>
  </si>
  <si>
    <t>PAE0005752 del 28/02/2021</t>
  </si>
  <si>
    <t>5210079445 del 08/03/2021</t>
  </si>
  <si>
    <t>2/15 del 02/03/2021</t>
  </si>
  <si>
    <t>13 del 27/02/2021</t>
  </si>
  <si>
    <t>15/P del 26/02/2021</t>
  </si>
  <si>
    <t>001079 del 27/02/2021</t>
  </si>
  <si>
    <t>1/11/19 del 03/03/2021</t>
  </si>
  <si>
    <t>210540642 del 02/03/2021</t>
  </si>
  <si>
    <t>0000000260/PA del 06/03/2021</t>
  </si>
  <si>
    <t>142 del 26/02/2021</t>
  </si>
  <si>
    <t>2021/FE41938/113 del 28/02/2021</t>
  </si>
  <si>
    <t>1-00190 del 26/02/2021</t>
  </si>
  <si>
    <t>1290930823 del 24/02/2021</t>
  </si>
  <si>
    <t>2/12 del 02/03/2021</t>
  </si>
  <si>
    <t>2/10 del 22/02/2021</t>
  </si>
  <si>
    <t>20214E08246 del 08/03/2021</t>
  </si>
  <si>
    <t>EFAT/2021/0281 del 29/01/2021</t>
  </si>
  <si>
    <t>1/002 del 26/02/2021</t>
  </si>
  <si>
    <t>2021-NFE17-0000038 del 28/02/2021</t>
  </si>
  <si>
    <t>27/PA/2021 del 10/03/2021</t>
  </si>
  <si>
    <t>P2021018 del 15/03/2021</t>
  </si>
  <si>
    <t>819 del 26/03/2021</t>
  </si>
  <si>
    <t>PA21/0003  del 19/03/2021</t>
  </si>
  <si>
    <t>2683 del 18/03/2021</t>
  </si>
  <si>
    <t>10 del 18/03/2021</t>
  </si>
  <si>
    <t>55790/2021 del 16/03/2021</t>
  </si>
  <si>
    <t>5210128817 del 09/04/2021</t>
  </si>
  <si>
    <t>5210135382 del 15/04/2021</t>
  </si>
  <si>
    <t>5210133039 del 14/04/2021</t>
  </si>
  <si>
    <t>5210137499 del 16/04/2021</t>
  </si>
  <si>
    <t>1300082192 del 15/04/2021</t>
  </si>
  <si>
    <t>7X00932342 del 12/04/2021</t>
  </si>
  <si>
    <t>7X01146237 del 12/04/2021</t>
  </si>
  <si>
    <t>2021-NFE17-0000056 del 31/03/2021</t>
  </si>
  <si>
    <t>52/10 del 08/04/2021</t>
  </si>
  <si>
    <t>V400001 del 09/04/2021</t>
  </si>
  <si>
    <t>PAE0009724 del 31/03/2021</t>
  </si>
  <si>
    <t>PA0000014 del 31/03/2021</t>
  </si>
  <si>
    <t>6/2021/6 del 31/03/2021</t>
  </si>
  <si>
    <t>17/1 del 31/03/2021</t>
  </si>
  <si>
    <t>3/2 del 31/03/2021</t>
  </si>
  <si>
    <t>2021/FE41938/174 del 31/03/2021</t>
  </si>
  <si>
    <t>VS21-0068 del 31/03/2021</t>
  </si>
  <si>
    <t>594/E del 27/03/2021</t>
  </si>
  <si>
    <t>435 del 31/03/2021</t>
  </si>
  <si>
    <t>001188 del 31/03/2021</t>
  </si>
  <si>
    <t>1/11/27 del 05/04/2021</t>
  </si>
  <si>
    <t>2021505067766 del 29/03/2021</t>
  </si>
  <si>
    <t>0000003P del 29/03/2021</t>
  </si>
  <si>
    <t>410/2 del 28/02/2021</t>
  </si>
  <si>
    <t>1021071462 del 30/03/2021</t>
  </si>
  <si>
    <t>1021046358 del 05/03/2021</t>
  </si>
  <si>
    <t>1-00021 del 29/01/2021</t>
  </si>
  <si>
    <t>2021-47 del 22/04/2021</t>
  </si>
  <si>
    <t>1021093849 del 22/04/2021</t>
  </si>
  <si>
    <t>5810000063 del 31/03/2021</t>
  </si>
  <si>
    <t>8B00227905 del 12/04/2021</t>
  </si>
  <si>
    <t>8B00226176 del 12/04/2021</t>
  </si>
  <si>
    <t>8B00226571 del 12/04/2021</t>
  </si>
  <si>
    <t>8B00226018 del 12/04/2021</t>
  </si>
  <si>
    <t>8B00230146 del 12/04/2021</t>
  </si>
  <si>
    <t>8B00226960 del 12/04/2021</t>
  </si>
  <si>
    <t>8B00230472 del 12/04/2021</t>
  </si>
  <si>
    <t>8B00227796 del 12/04/2021</t>
  </si>
  <si>
    <t>8B00229594 del 12/04/2021</t>
  </si>
  <si>
    <t>1076/2021 del 15/04/2021</t>
  </si>
  <si>
    <t>7 /PA del 27/02/2021</t>
  </si>
  <si>
    <t>PAE0012503 del 30/04/2021</t>
  </si>
  <si>
    <t>3/4 del 30/04/2021</t>
  </si>
  <si>
    <t>10/2021/6 del 30/04/2021</t>
  </si>
  <si>
    <t>8101002035 del 26/04/2021</t>
  </si>
  <si>
    <t>2021505091953 del 28/04/2021</t>
  </si>
  <si>
    <t>155 del 29/04/2021</t>
  </si>
  <si>
    <t>381 del 26/04/2021</t>
  </si>
  <si>
    <t>6/1 del 28/04/2021</t>
  </si>
  <si>
    <t>1010684070 del 30/04/2021</t>
  </si>
  <si>
    <t>61/PA/2021 del 30/04/2021</t>
  </si>
  <si>
    <t>7721005540 del 30/04/2021</t>
  </si>
  <si>
    <t>1138 del 27/04/2021</t>
  </si>
  <si>
    <t>2021   687 del 29/04/2021</t>
  </si>
  <si>
    <t>210935587 del 02/05/2021</t>
  </si>
  <si>
    <t>PA0000018 del 30/04/2021</t>
  </si>
  <si>
    <t>459 del 30/04/2021</t>
  </si>
  <si>
    <t>1/PA del 31/03/2021</t>
  </si>
  <si>
    <t>002215 del 30/04/2021</t>
  </si>
  <si>
    <t>002218 del 30/04/2021</t>
  </si>
  <si>
    <t>002214 del 30/04/2021</t>
  </si>
  <si>
    <t>002220 del 30/04/2021</t>
  </si>
  <si>
    <t>5210180330 del 17/05/2021</t>
  </si>
  <si>
    <t>V2/539170 del 18/05/2021</t>
  </si>
  <si>
    <t>0900068-PA del 18/05/2021</t>
  </si>
  <si>
    <t>5/1 del 03/05/2021</t>
  </si>
  <si>
    <t>2021-NFE17-0000092 del 30/04/2021</t>
  </si>
  <si>
    <t>1113/F del 11/05/2021</t>
  </si>
  <si>
    <t>PAE0019171 del 31/05/2021</t>
  </si>
  <si>
    <t>99 del 31/05/2021</t>
  </si>
  <si>
    <t>3/7 del 31/05/2021</t>
  </si>
  <si>
    <t>1-00755 del 31/05/2021</t>
  </si>
  <si>
    <t>800963 del 31/05/2021</t>
  </si>
  <si>
    <t>2021/FE41938/282 del 31/05/2021</t>
  </si>
  <si>
    <t>21/001 del 28/05/2021</t>
  </si>
  <si>
    <t>341/E del 28/05/2021</t>
  </si>
  <si>
    <t>2595 del 18/05/2021</t>
  </si>
  <si>
    <t>90629 del 26/05/2021</t>
  </si>
  <si>
    <t>32/1 del 27/05/2021</t>
  </si>
  <si>
    <t>99245/2021 del 18/05/2021</t>
  </si>
  <si>
    <t>2021-VA5-0000389 del 27/05/2021</t>
  </si>
  <si>
    <t>1020/2021 del 31/05/2021</t>
  </si>
  <si>
    <t>1136/2021 del 28/04/2021</t>
  </si>
  <si>
    <t>1021130934 del 31/05/2021</t>
  </si>
  <si>
    <t>305 del 01/06/2021</t>
  </si>
  <si>
    <t>1006/2021 del 29/05/2021</t>
  </si>
  <si>
    <t>3/PA del 26/05/2021</t>
  </si>
  <si>
    <t>2021-PA/146 del 01/06/2021</t>
  </si>
  <si>
    <t>7021269157 del 08/06/2021</t>
  </si>
  <si>
    <t>7021271533 del 09/06/2021</t>
  </si>
  <si>
    <t>7021278006 del 14/06/2021</t>
  </si>
  <si>
    <t>0000009P del 15/06/2021</t>
  </si>
  <si>
    <t>2021-NFE17-0000127 del 31/05/2021</t>
  </si>
  <si>
    <t>5210216024 del 09/06/2021</t>
  </si>
  <si>
    <t>FPA 16/21 del 13/06/2021</t>
  </si>
  <si>
    <t>7X01853464 del 10/06/2021</t>
  </si>
  <si>
    <t>8B00366274 del 10/06/2021</t>
  </si>
  <si>
    <t>8B00365299 del 10/06/2021</t>
  </si>
  <si>
    <t>8B00364096 del 10/06/2021</t>
  </si>
  <si>
    <t>8B00365719 del 10/06/2021</t>
  </si>
  <si>
    <t>8B00365375 del 10/06/2021</t>
  </si>
  <si>
    <t>8B00365036 del 10/06/2021</t>
  </si>
  <si>
    <t>8B00364894 del 10/06/2021</t>
  </si>
  <si>
    <t>8B00365754 del 10/06/2021</t>
  </si>
  <si>
    <t>8B00365022 del 10/06/2021</t>
  </si>
  <si>
    <t>002770 del 31/05/2021</t>
  </si>
  <si>
    <t>002768 del 31/05/2021</t>
  </si>
  <si>
    <t>002767 del 31/05/2021</t>
  </si>
  <si>
    <t>2 del 04/06/2021</t>
  </si>
  <si>
    <t>232 del 31/05/2021</t>
  </si>
  <si>
    <t>900-2021 del 09/06/2021</t>
  </si>
  <si>
    <t>2021-NFE17-0000112 del 31/05/2021</t>
  </si>
  <si>
    <t>44700 del 30/06/2021</t>
  </si>
  <si>
    <t>6/PA del 30/06/2021</t>
  </si>
  <si>
    <t>152 del 30/06/2021</t>
  </si>
  <si>
    <t>3/10 del 30/06/2021</t>
  </si>
  <si>
    <t>002815 del 30/06/2021</t>
  </si>
  <si>
    <t>775 del 30/06/2021</t>
  </si>
  <si>
    <t>000038-0CP0PA del 30/06/2021</t>
  </si>
  <si>
    <t>211363906 del 02/07/2021</t>
  </si>
  <si>
    <t>115/PA/2021 del 28/06/2021</t>
  </si>
  <si>
    <t>801175 del 30/06/2021</t>
  </si>
  <si>
    <t>801174 del 30/06/2021</t>
  </si>
  <si>
    <t>2021/FE41938/348 del 30/06/2021</t>
  </si>
  <si>
    <t>36/1 del 30/06/2021</t>
  </si>
  <si>
    <t>1021157370 del 24/06/2021</t>
  </si>
  <si>
    <t>34 del 24/06/2021</t>
  </si>
  <si>
    <t>2021-NFE17-0000153 del 30/06/2021</t>
  </si>
  <si>
    <t>111/PA/2021 del 24/06/2021</t>
  </si>
  <si>
    <t>PAE0025662 del 30/06/2021</t>
  </si>
  <si>
    <t>918 del 08/07/2021</t>
  </si>
  <si>
    <t>46P del 19/07/2021</t>
  </si>
  <si>
    <t>45P del 19/07/2021</t>
  </si>
  <si>
    <t>7199 del 09/07/2021</t>
  </si>
  <si>
    <t>002-063248 del 14/07/2021</t>
  </si>
  <si>
    <t>1021177945 del 20/07/2021</t>
  </si>
  <si>
    <t>296/2021 del 20/07/2021</t>
  </si>
  <si>
    <t>1531/E del 31/07/2021</t>
  </si>
  <si>
    <t>2441 del 29/07/2021</t>
  </si>
  <si>
    <t>7/S del 30/07/2021</t>
  </si>
  <si>
    <t>1073 del 30/07/2021</t>
  </si>
  <si>
    <t>24 del 10/08/2021</t>
  </si>
  <si>
    <t>2021   996 del 23/07/2021</t>
  </si>
  <si>
    <t>127/PA/2021 del 22/07/2021</t>
  </si>
  <si>
    <t>7721009512 del 28/07/2021</t>
  </si>
  <si>
    <t>PAE0028151 del 31/07/2021</t>
  </si>
  <si>
    <t>7X02525453 del 11/08/2021</t>
  </si>
  <si>
    <t>8B00519122 del 11/08/2021</t>
  </si>
  <si>
    <t>8B00519720 del 11/08/2021</t>
  </si>
  <si>
    <t>8B00522407 del 11/08/2021</t>
  </si>
  <si>
    <t>8B00523439 del 11/08/2021</t>
  </si>
  <si>
    <t>8B00522690 del 11/08/2021</t>
  </si>
  <si>
    <t>8B00521425 del 11/08/2021</t>
  </si>
  <si>
    <t>8B00523351 del 11/08/2021</t>
  </si>
  <si>
    <t>8B00523304 del 11/08/2021</t>
  </si>
  <si>
    <t>8B00522813 del 11/08/2021</t>
  </si>
  <si>
    <t>2/PA del 27/05/2021</t>
  </si>
  <si>
    <t>44869 del 21/07/2021</t>
  </si>
  <si>
    <t>1010701076 del 22/07/2021</t>
  </si>
  <si>
    <t>132895/2021 del 20/07/2021</t>
  </si>
  <si>
    <t>1021205861 del 27/08/2021</t>
  </si>
  <si>
    <t>EL-1026/21 del 30/07/2021</t>
  </si>
  <si>
    <t>3122102794 del 29/06/2021</t>
  </si>
  <si>
    <t>755 del 31/05/2021</t>
  </si>
  <si>
    <t>17 /PA del 31/03/2021</t>
  </si>
  <si>
    <t>1021233133 del 20/09/2021</t>
  </si>
  <si>
    <t>175617/2021 del 15/09/2021</t>
  </si>
  <si>
    <t>35 del 06/09/2021</t>
  </si>
  <si>
    <t>PA 6 del 14/09/2021</t>
  </si>
  <si>
    <t>PAE0032103 del 31/08/2021</t>
  </si>
  <si>
    <t>0000100 del 03/09/2021</t>
  </si>
  <si>
    <t>211737030 del 02/09/2021</t>
  </si>
  <si>
    <t>801314 del 30/07/2021</t>
  </si>
  <si>
    <t>801665 del 30/09/2021</t>
  </si>
  <si>
    <t>801666 del 30/09/2021</t>
  </si>
  <si>
    <t>2021/V1/2149616 del 30/09/2021</t>
  </si>
  <si>
    <t>91201 del 30/09/2021</t>
  </si>
  <si>
    <t>3011 del 27/09/2021</t>
  </si>
  <si>
    <t>2021/FE41938/554 del 30/09/2021</t>
  </si>
  <si>
    <t>1179 del 30/09/2021</t>
  </si>
  <si>
    <t>1720/2021 del 30/09/2021</t>
  </si>
  <si>
    <t>16/PA/2021 del 30/09/2021</t>
  </si>
  <si>
    <t>138/PA/2021 del 23/09/2021</t>
  </si>
  <si>
    <t>2021-117 del 23/09/2021</t>
  </si>
  <si>
    <t>308/A del 14/10/2021</t>
  </si>
  <si>
    <t>004816 del 30/09/2021</t>
  </si>
  <si>
    <t>004800 del 30/09/2021</t>
  </si>
  <si>
    <t>142 del 11/10/2021</t>
  </si>
  <si>
    <t>PAE0036318 del 30/09/2021</t>
  </si>
  <si>
    <t>2021-NFE17-0000235 del 30/09/2021</t>
  </si>
  <si>
    <t>1010720441 del 22/10/2021</t>
  </si>
  <si>
    <t>41 del 07/10/2021</t>
  </si>
  <si>
    <t>3417/00 del 21/10/2021</t>
  </si>
  <si>
    <t>1335 del 22/10/2021</t>
  </si>
  <si>
    <t>714/FE del 19/10/2021</t>
  </si>
  <si>
    <t>1/6581 del 21/10/2021</t>
  </si>
  <si>
    <t>126/PA/21 del 08/10/2021</t>
  </si>
  <si>
    <t>2910 del 11/10/2021</t>
  </si>
  <si>
    <t>8B00661414 del 11/10/2021</t>
  </si>
  <si>
    <t>8B00661097 del 11/10/2021</t>
  </si>
  <si>
    <t>8B00664262 del 11/10/2021</t>
  </si>
  <si>
    <t>8B00662846 del 11/10/2021</t>
  </si>
  <si>
    <t>8B00663621 del 11/10/2021</t>
  </si>
  <si>
    <t>8B00664866 del 11/10/2021</t>
  </si>
  <si>
    <t>8B00663604 del 11/10/2021</t>
  </si>
  <si>
    <t>8B00660799 del 11/10/2021</t>
  </si>
  <si>
    <t>8B00662717 del 11/10/2021</t>
  </si>
  <si>
    <t>1021257316 del 13/10/2021</t>
  </si>
  <si>
    <t>7X03184328 del 11/10/2021</t>
  </si>
  <si>
    <t>321 del 28/10/2021</t>
  </si>
  <si>
    <t>517 del 29/10/2021</t>
  </si>
  <si>
    <t>7721013917 del 29/10/2021</t>
  </si>
  <si>
    <t>91371 del 29/10/2021</t>
  </si>
  <si>
    <t>2021/FE41938/648 del 02/11/2021</t>
  </si>
  <si>
    <t>X00335 del 30/10/2021</t>
  </si>
  <si>
    <t>51/1 del 31/10/2021</t>
  </si>
  <si>
    <t>50/1 del 31/10/2021</t>
  </si>
  <si>
    <t>1338 del 29/10/2021</t>
  </si>
  <si>
    <t>801860 del 29/10/2021</t>
  </si>
  <si>
    <t>001542/V3 del 30/10/2021</t>
  </si>
  <si>
    <t>1021284472 del 10/11/2021</t>
  </si>
  <si>
    <t>2021-NFE17-0000266 del 31/10/2021</t>
  </si>
  <si>
    <t>1829/E del 29/10/2021</t>
  </si>
  <si>
    <t>71 del 08/11/2021</t>
  </si>
  <si>
    <t>432/PA del 08/11/2021</t>
  </si>
  <si>
    <t>PAE0041655 del 31/10/2021</t>
  </si>
  <si>
    <t>2021-NFE17-0000308 del 30/11/2021</t>
  </si>
  <si>
    <t>416/PA del 30/11/2021</t>
  </si>
  <si>
    <t>1675 del 30/11/2021</t>
  </si>
  <si>
    <t>S00002 del 03/12/2021</t>
  </si>
  <si>
    <t>2021/V1/2161754 del 30/11/2021</t>
  </si>
  <si>
    <t>2021/V1/2161755 del 30/11/2021</t>
  </si>
  <si>
    <t>91538 del 30/11/2021</t>
  </si>
  <si>
    <t>931/PA del 03/12/2021</t>
  </si>
  <si>
    <t>228 del 30/11/2021</t>
  </si>
  <si>
    <t>39 del 30/11/2021</t>
  </si>
  <si>
    <t>461/PA del 29/11/2021</t>
  </si>
  <si>
    <t>451/PA del 19/11/2021</t>
  </si>
  <si>
    <t>443/PA del 15/11/2021</t>
  </si>
  <si>
    <t>60/1 del 30/11/2021</t>
  </si>
  <si>
    <t>61/1 del 30/11/2021</t>
  </si>
  <si>
    <t>802117 del 30/11/2021</t>
  </si>
  <si>
    <t>192/PA/2021 del 23/11/2021</t>
  </si>
  <si>
    <t>2021/FE41938/737 del 30/11/2021</t>
  </si>
  <si>
    <t>802118 del 30/11/2021</t>
  </si>
  <si>
    <t>2021505238725 del 29/11/2021</t>
  </si>
  <si>
    <t>230/PA del 29/11/2021</t>
  </si>
  <si>
    <t>000191/21N del 25/11/2021</t>
  </si>
  <si>
    <t>0/3953 del 25/11/2021</t>
  </si>
  <si>
    <t>23/2021/6 del 24/11/2021</t>
  </si>
  <si>
    <t>5210480940 del 22/11/2021</t>
  </si>
  <si>
    <t>138/PA/21 del 19/11/2021</t>
  </si>
  <si>
    <t>223131/2021 del 17/11/2021</t>
  </si>
  <si>
    <t>2805/M del 10/11/2021</t>
  </si>
  <si>
    <t>005950 del 30/11/2021</t>
  </si>
  <si>
    <t>005954 del 30/11/2021</t>
  </si>
  <si>
    <t>005947 del 30/11/2021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</si>
</sst>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8">
    <font>
      <sz val="11"/>
      <color theme="1"/>
      <name val="Calibri"/>
      <scheme val="minor"/>
    </font>
    <font>
      <sz val="11"/>
      <color theme="0"/>
      <name val="Calibri"/>
      <scheme val="minor"/>
    </font>
    <font>
      <b/>
      <sz val="11"/>
      <color theme="1"/>
      <name val="Calibri"/>
      <scheme val="minor"/>
    </font>
    <font>
      <b/>
      <sz val="14"/>
      <color theme="1"/>
      <name val="Calibri"/>
      <scheme val="minor"/>
    </font>
    <font>
      <b/>
      <sz val="16"/>
      <color theme="1"/>
      <name val="Calibri"/>
      <scheme val="minor"/>
    </font>
    <font>
      <b/>
      <sz val="12"/>
      <color theme="1"/>
      <name val="Calibri"/>
      <scheme val="minor"/>
    </font>
    <font>
      <sz val="10"/>
      <color theme="1"/>
      <name val="Calibri"/>
      <scheme val="minor"/>
    </font>
    <font>
      <sz val="16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1" fillId="0" borderId="0" xfId="0" applyFont="1"/>
    <xf numFmtId="0" fontId="3" fillId="0" borderId="0" xfId="0" applyFont="1"/>
    <xf numFmtId="2" fontId="0" fillId="0" borderId="0" xfId="0" applyNumberFormat="1"/>
    <xf numFmtId="14" fontId="0" fillId="0" borderId="0" xfId="0" applyNumberFormat="1"/>
    <xf numFmtId="0" fontId="4" fillId="0" borderId="0" xfId="0" applyFont="1"/>
    <xf numFmtId="0" fontId="2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4" fontId="0" fillId="0" borderId="1" xfId="0" applyNumberFormat="1" applyBorder="1"/>
    <xf numFmtId="14" fontId="0" fillId="0" borderId="1" xfId="0" applyNumberFormat="1" applyBorder="1" applyAlignment="1">
      <alignment horizontal="center"/>
    </xf>
    <xf numFmtId="16" fontId="0" fillId="0" borderId="1" xfId="0" applyNumberFormat="1" applyBorder="1" applyAlignment="1">
      <alignment horizontal="center"/>
    </xf>
    <xf numFmtId="4" fontId="0" fillId="0" borderId="0" xfId="0" applyNumberFormat="1"/>
    <xf numFmtId="164" fontId="0" fillId="0" borderId="0" xfId="0" applyNumberFormat="1"/>
    <xf numFmtId="0" fontId="5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49" fontId="0" fillId="0" borderId="1" xfId="0" applyNumberFormat="1" applyBorder="1"/>
    <xf numFmtId="0" fontId="7" fillId="0" borderId="0" xfId="0" applyFont="1"/>
    <xf numFmtId="0" fontId="3" fillId="0" borderId="0" xfId="0" applyFont="1" applyAlignment="1">
      <alignment horizontal="center" vertical="center"/>
    </xf>
    <xf numFmtId="4" fontId="3" fillId="0" borderId="0" xfId="0" applyNumberFormat="1" applyFont="1" applyAlignment="1">
      <alignment horizontal="center" vertical="center"/>
    </xf>
    <xf numFmtId="2" fontId="3" fillId="0" borderId="0" xfId="0" applyNumberFormat="1" applyFont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" fontId="5" fillId="0" borderId="1" xfId="0" applyNumberFormat="1" applyFont="1" applyBorder="1" applyAlignment="1">
      <alignment horizontal="center" vertical="center"/>
    </xf>
    <xf numFmtId="2" fontId="3" fillId="0" borderId="6" xfId="0" applyNumberFormat="1" applyFont="1" applyBorder="1" applyAlignment="1">
      <alignment horizontal="center" vertical="center"/>
    </xf>
    <xf numFmtId="0" fontId="6" fillId="4" borderId="5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/>
    </xf>
    <xf numFmtId="4" fontId="3" fillId="0" borderId="7" xfId="0" applyNumberFormat="1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7" fillId="3" borderId="9" xfId="0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center" vertical="center"/>
    </xf>
    <xf numFmtId="0" fontId="7" fillId="3" borderId="11" xfId="0" applyFont="1" applyFill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2" fontId="3" fillId="0" borderId="7" xfId="0" applyNumberFormat="1" applyFont="1" applyBorder="1" applyAlignment="1">
      <alignment horizontal="center" vertical="center"/>
    </xf>
    <xf numFmtId="2" fontId="3" fillId="0" borderId="13" xfId="0" applyNumberFormat="1" applyFont="1" applyBorder="1" applyAlignment="1">
      <alignment horizontal="center" vertical="center"/>
    </xf>
    <xf numFmtId="0" fontId="7" fillId="3" borderId="14" xfId="0" applyFont="1" applyFill="1" applyBorder="1" applyAlignment="1">
      <alignment horizontal="center" vertical="center"/>
    </xf>
    <xf numFmtId="0" fontId="7" fillId="3" borderId="15" xfId="0" applyFont="1" applyFill="1" applyBorder="1" applyAlignment="1">
      <alignment horizontal="center" vertical="center"/>
    </xf>
    <xf numFmtId="0" fontId="7" fillId="3" borderId="16" xfId="0" applyFont="1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17" xfId="0" applyFill="1" applyBorder="1" applyAlignment="1">
      <alignment horizontal="center" vertical="center"/>
    </xf>
    <xf numFmtId="0" fontId="0" fillId="3" borderId="18" xfId="0" applyFill="1" applyBorder="1" applyAlignment="1">
      <alignment horizontal="center" vertical="center"/>
    </xf>
    <xf numFmtId="0" fontId="0" fillId="3" borderId="18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162465</xdr:colOff>
      <xdr:row>0</xdr:row>
      <xdr:rowOff>114598</xdr:rowOff>
    </xdr:from>
    <xdr:to>
      <xdr:col>0</xdr:col>
      <xdr:colOff>904996</xdr:colOff>
      <xdr:row>4</xdr:row>
      <xdr:rowOff>104477</xdr:rowOff>
    </xdr:to>
    <xdr:pic>
      <xdr:nvPicPr>
        <xdr:cNvPr id="2" name="Immagine 1">
          <a:extLst>
            <a:ext uri="{FF2B5EF4-FFF2-40B4-BE49-F238E27FC236}">
              <a16:creationId xmlns:a16="http://schemas.microsoft.com/office/drawing/2014/main" id="{CDC22F05-E02B-44EF-AD57-3CD70C36BF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5" y="114300"/>
          <a:ext cx="742950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6"/>
  <sheetViews>
    <sheetView tabSelected="1" workbookViewId="0">
      <selection activeCell="C9" sqref="C9"/>
    </sheetView>
  </sheetViews>
  <sheetFormatPr defaultColWidth="9.140625" defaultRowHeight="15"/>
  <cols>
    <col min="1" max="1" width="17.5703125" customWidth="1"/>
    <col min="2" max="4" width="16.5703125" customWidth="1"/>
    <col min="5" max="5" width="14.85546875" customWidth="1"/>
    <col min="6" max="6" width="16.5703125" customWidth="1"/>
    <col min="7" max="7" width="36.5703125" customWidth="1"/>
    <col min="8" max="8" width="9.140625" customWidth="1"/>
  </cols>
  <sheetData>
    <row r="1" spans="1:9">
      <c r="A1" s="2"/>
    </row>
    <row r="2" spans="1:9" ht="15.95" customHeight="1">
      <c r="B2" s="3" t="s">
        <v>0</v>
      </c>
    </row>
    <row r="3" spans="1:9" ht="12.75" customHeight="1">
      <c r="B3" t="s">
        <v>1</v>
      </c>
    </row>
    <row r="4" spans="1:9" ht="15.75" thickBot="1"/>
    <row r="5" spans="1:9" ht="18" customHeight="1" thickBot="1">
      <c r="B5" s="6" t="s">
        <v>2</v>
      </c>
      <c r="F5" s="15" t="s">
        <v>3</v>
      </c>
    </row>
    <row r="7" spans="1:9" s="17" customFormat="1" ht="24.95" customHeight="1">
      <c r="A7" s="33" t="s">
        <v>4</v>
      </c>
      <c r="B7" s="34"/>
      <c r="C7" s="34"/>
      <c r="D7" s="34"/>
      <c r="E7" s="34"/>
      <c r="F7" s="35"/>
    </row>
    <row r="8" spans="1:9" ht="30.75" customHeight="1">
      <c r="A8" s="42" t="s">
        <v>5</v>
      </c>
      <c r="B8" s="43"/>
      <c r="C8" s="44" t="s">
        <v>6</v>
      </c>
      <c r="D8" s="43"/>
      <c r="E8" s="45" t="s">
        <v>7</v>
      </c>
      <c r="F8" s="46"/>
    </row>
    <row r="9" spans="1:9" ht="29.25" customHeight="1" thickBot="1">
      <c r="A9" s="36">
        <f>SUM(B13:B16)</f>
        <v>353</v>
      </c>
      <c r="B9" s="32"/>
      <c r="C9" s="31">
        <f>SUM(C13:C16)</f>
        <v>434048.88</v>
      </c>
      <c r="D9" s="32"/>
      <c r="E9" s="37">
        <f>('Trimestre 1'!H1+'Trimestre 2'!H1+'Trimestre 3'!H1+'Trimestre 4'!H1)/C9</f>
        <v>-16.238280789942369</v>
      </c>
      <c r="F9" s="38"/>
    </row>
    <row r="10" spans="1:9" ht="20.100000000000001" customHeight="1" thickBot="1">
      <c r="A10" s="18"/>
      <c r="B10" s="18"/>
      <c r="C10" s="19"/>
      <c r="D10" s="18"/>
      <c r="E10" s="20"/>
      <c r="F10" s="27"/>
    </row>
    <row r="11" spans="1:9" s="17" customFormat="1" ht="24.95" customHeight="1">
      <c r="A11" s="39" t="s">
        <v>8</v>
      </c>
      <c r="B11" s="40"/>
      <c r="C11" s="40"/>
      <c r="D11" s="40"/>
      <c r="E11" s="40"/>
      <c r="F11" s="41"/>
    </row>
    <row r="12" spans="1:9" ht="46.5" customHeight="1">
      <c r="A12" s="21" t="s">
        <v>9</v>
      </c>
      <c r="B12" s="22" t="s">
        <v>5</v>
      </c>
      <c r="C12" s="23" t="s">
        <v>6</v>
      </c>
      <c r="D12" s="24" t="s">
        <v>10</v>
      </c>
      <c r="E12" s="28" t="s">
        <v>11</v>
      </c>
      <c r="F12" s="29" t="s">
        <v>12</v>
      </c>
    </row>
    <row r="13" spans="1:9" ht="22.5" customHeight="1">
      <c r="A13" s="25" t="s">
        <v>13</v>
      </c>
      <c r="B13" s="14">
        <f>'Trimestre 1'!C1</f>
        <v>90</v>
      </c>
      <c r="C13" s="26">
        <f>'Trimestre 1'!B1</f>
        <v>137634.44</v>
      </c>
      <c r="D13" s="26">
        <f>'Trimestre 1'!G1</f>
        <v>-12.584586895547364</v>
      </c>
      <c r="E13" s="26">
        <v>51008.88</v>
      </c>
      <c r="F13" s="30">
        <v>16</v>
      </c>
      <c r="G13" s="4"/>
      <c r="H13" s="5"/>
      <c r="I13" s="5"/>
    </row>
    <row r="14" spans="1:9" ht="22.5" customHeight="1">
      <c r="A14" s="25" t="s">
        <v>14</v>
      </c>
      <c r="B14" s="14">
        <f>'Trimestre 2'!C1</f>
        <v>118</v>
      </c>
      <c r="C14" s="26">
        <f>'Trimestre 2'!B1</f>
        <v>130742.46999999996</v>
      </c>
      <c r="D14" s="26">
        <f>'Trimestre 2'!G1</f>
        <v>-16.479899683706449</v>
      </c>
      <c r="E14" s="26">
        <v>27084.15</v>
      </c>
      <c r="F14" s="30">
        <v>11</v>
      </c>
    </row>
    <row r="15" spans="1:9" ht="22.5" customHeight="1">
      <c r="A15" s="25" t="s">
        <v>15</v>
      </c>
      <c r="B15" s="14">
        <f>'Trimestre 3'!C1</f>
        <v>60</v>
      </c>
      <c r="C15" s="26">
        <f>'Trimestre 3'!B1</f>
        <v>64396.76</v>
      </c>
      <c r="D15" s="26">
        <f>'Trimestre 3'!G1</f>
        <v>-14.384076931820792</v>
      </c>
      <c r="E15" s="26">
        <v>30047.1</v>
      </c>
      <c r="F15" s="30">
        <v>9</v>
      </c>
    </row>
    <row r="16" spans="1:9" ht="21.75" customHeight="1">
      <c r="A16" s="25" t="s">
        <v>16</v>
      </c>
      <c r="B16" s="14">
        <f>'Trimestre 4'!C1</f>
        <v>85</v>
      </c>
      <c r="C16" s="26">
        <f>'Trimestre 4'!B1</f>
        <v>101275.21000000002</v>
      </c>
      <c r="D16" s="26">
        <f>'Trimestre 4'!G1</f>
        <v>-22.070793830000447</v>
      </c>
      <c r="E16" s="26">
        <v>110299.14</v>
      </c>
      <c r="F16" s="30">
        <v>17</v>
      </c>
    </row>
  </sheetData>
  <mergeCells count="8">
    <mergeCell ref="C9:D9"/>
    <mergeCell ref="A7:F7"/>
    <mergeCell ref="A9:B9"/>
    <mergeCell ref="E9:F9"/>
    <mergeCell ref="A11:F11"/>
    <mergeCell ref="A8:B8"/>
    <mergeCell ref="C8:D8"/>
    <mergeCell ref="E8:F8"/>
  </mergeCells>
  <pageMargins left="0.70866141732283472" right="0.70866141732283472" top="0.74803149606299213" bottom="0.74803149606299213" header="0.31496062992125984" footer="0.31496062992125984"/>
  <pageSetup paperSize="9" scale="85" orientation="portrait" horizontalDpi="65533" verticalDpi="6553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203"/>
  <sheetViews>
    <sheetView workbookViewId="0"/>
  </sheetViews>
  <sheetFormatPr defaultColWidth="9.140625" defaultRowHeight="15"/>
  <cols>
    <col min="1" max="1" width="27" customWidth="1"/>
    <col min="2" max="2" width="12.7109375" customWidth="1"/>
    <col min="3" max="3" width="16.140625" bestFit="1" customWidth="1"/>
    <col min="4" max="6" width="15.42578125" bestFit="1" customWidth="1"/>
    <col min="7" max="7" width="16.28515625" customWidth="1"/>
    <col min="8" max="8" width="14.28515625" customWidth="1"/>
  </cols>
  <sheetData>
    <row r="1" spans="1:8">
      <c r="B1" s="12">
        <f>SUM(B4:B195)</f>
        <v>137634.44</v>
      </c>
      <c r="C1">
        <f>COUNTA(A4:A203)</f>
        <v>90</v>
      </c>
      <c r="G1" s="13">
        <f>IF(B1&lt;&gt;0,H1/B1,0)</f>
        <v>-12.584586895547364</v>
      </c>
      <c r="H1" s="12">
        <f>SUM(H4:H195)</f>
        <v>-1732072.5700000003</v>
      </c>
    </row>
    <row r="3" spans="1:8" s="8" customFormat="1" ht="45">
      <c r="A3" s="7" t="s">
        <v>17</v>
      </c>
      <c r="B3" s="7" t="s">
        <v>6</v>
      </c>
      <c r="C3" s="7" t="s">
        <v>18</v>
      </c>
      <c r="D3" s="7" t="s">
        <v>19</v>
      </c>
      <c r="E3" s="47" t="s">
        <v>20</v>
      </c>
      <c r="F3" s="48"/>
      <c r="G3" s="7" t="s">
        <v>21</v>
      </c>
      <c r="H3" s="7" t="s">
        <v>22</v>
      </c>
    </row>
    <row r="4" spans="1:8">
      <c r="A4" s="16" t="s">
        <v>23</v>
      </c>
      <c r="B4" s="9">
        <v>2000</v>
      </c>
      <c r="C4" s="10">
        <v>44239</v>
      </c>
      <c r="D4" s="10">
        <v>44225</v>
      </c>
      <c r="E4" s="10"/>
      <c r="F4" s="10"/>
      <c r="G4" s="1">
        <f>D4-C4-(F4-E4)</f>
        <v>-14</v>
      </c>
      <c r="H4" s="9">
        <f>B4*G4</f>
        <v>-28000</v>
      </c>
    </row>
    <row r="5" spans="1:8">
      <c r="A5" s="16" t="s">
        <v>24</v>
      </c>
      <c r="B5" s="9">
        <v>126</v>
      </c>
      <c r="C5" s="10">
        <v>44237</v>
      </c>
      <c r="D5" s="10">
        <v>44225</v>
      </c>
      <c r="E5" s="10"/>
      <c r="F5" s="10"/>
      <c r="G5" s="1">
        <f t="shared" ref="G5:G68" si="0">D5-C5-(F5-E5)</f>
        <v>-12</v>
      </c>
      <c r="H5" s="9">
        <f t="shared" ref="H5:H68" si="1">B5*G5</f>
        <v>-1512</v>
      </c>
    </row>
    <row r="6" spans="1:8">
      <c r="A6" s="16" t="s">
        <v>25</v>
      </c>
      <c r="B6" s="9">
        <v>9000</v>
      </c>
      <c r="C6" s="10">
        <v>44239</v>
      </c>
      <c r="D6" s="10">
        <v>44225</v>
      </c>
      <c r="E6" s="10"/>
      <c r="F6" s="10"/>
      <c r="G6" s="1">
        <f t="shared" si="0"/>
        <v>-14</v>
      </c>
      <c r="H6" s="9">
        <f t="shared" si="1"/>
        <v>-126000</v>
      </c>
    </row>
    <row r="7" spans="1:8">
      <c r="A7" s="16" t="s">
        <v>26</v>
      </c>
      <c r="B7" s="9">
        <v>3474</v>
      </c>
      <c r="C7" s="10">
        <v>44239</v>
      </c>
      <c r="D7" s="10">
        <v>44222</v>
      </c>
      <c r="E7" s="10"/>
      <c r="F7" s="10"/>
      <c r="G7" s="1">
        <f t="shared" si="0"/>
        <v>-17</v>
      </c>
      <c r="H7" s="9">
        <f t="shared" si="1"/>
        <v>-59058</v>
      </c>
    </row>
    <row r="8" spans="1:8">
      <c r="A8" s="16" t="s">
        <v>27</v>
      </c>
      <c r="B8" s="9">
        <v>20.82</v>
      </c>
      <c r="C8" s="10">
        <v>41</v>
      </c>
      <c r="D8" s="10">
        <v>44225</v>
      </c>
      <c r="E8" s="10"/>
      <c r="F8" s="10"/>
      <c r="G8" s="1">
        <f t="shared" si="0"/>
        <v>44184</v>
      </c>
      <c r="H8" s="9">
        <f t="shared" si="1"/>
        <v>919910.88</v>
      </c>
    </row>
    <row r="9" spans="1:8">
      <c r="A9" s="16" t="s">
        <v>28</v>
      </c>
      <c r="B9" s="9">
        <v>2100</v>
      </c>
      <c r="C9" s="10">
        <v>44239</v>
      </c>
      <c r="D9" s="10">
        <v>44225</v>
      </c>
      <c r="E9" s="10"/>
      <c r="F9" s="10"/>
      <c r="G9" s="1">
        <f t="shared" si="0"/>
        <v>-14</v>
      </c>
      <c r="H9" s="9">
        <f t="shared" si="1"/>
        <v>-29400</v>
      </c>
    </row>
    <row r="10" spans="1:8">
      <c r="A10" s="16" t="s">
        <v>29</v>
      </c>
      <c r="B10" s="9">
        <v>51.13</v>
      </c>
      <c r="C10" s="10">
        <v>44214</v>
      </c>
      <c r="D10" s="10">
        <v>44225</v>
      </c>
      <c r="E10" s="10"/>
      <c r="F10" s="10"/>
      <c r="G10" s="1">
        <f t="shared" si="0"/>
        <v>11</v>
      </c>
      <c r="H10" s="9">
        <f t="shared" si="1"/>
        <v>562.42999999999995</v>
      </c>
    </row>
    <row r="11" spans="1:8">
      <c r="A11" s="16" t="s">
        <v>30</v>
      </c>
      <c r="B11" s="9">
        <v>13473</v>
      </c>
      <c r="C11" s="10">
        <v>44223</v>
      </c>
      <c r="D11" s="10">
        <v>44225</v>
      </c>
      <c r="E11" s="10"/>
      <c r="F11" s="10"/>
      <c r="G11" s="1">
        <f t="shared" si="0"/>
        <v>2</v>
      </c>
      <c r="H11" s="9">
        <f t="shared" si="1"/>
        <v>26946</v>
      </c>
    </row>
    <row r="12" spans="1:8">
      <c r="A12" s="16" t="s">
        <v>31</v>
      </c>
      <c r="B12" s="9">
        <v>91.35</v>
      </c>
      <c r="C12" s="10">
        <v>44224</v>
      </c>
      <c r="D12" s="10">
        <v>44225</v>
      </c>
      <c r="E12" s="10"/>
      <c r="F12" s="10"/>
      <c r="G12" s="1">
        <f t="shared" si="0"/>
        <v>1</v>
      </c>
      <c r="H12" s="9">
        <f t="shared" si="1"/>
        <v>91.35</v>
      </c>
    </row>
    <row r="13" spans="1:8">
      <c r="A13" s="16" t="s">
        <v>32</v>
      </c>
      <c r="B13" s="9">
        <v>1400</v>
      </c>
      <c r="C13" s="10">
        <v>44223</v>
      </c>
      <c r="D13" s="10">
        <v>44225</v>
      </c>
      <c r="E13" s="10"/>
      <c r="F13" s="10"/>
      <c r="G13" s="1">
        <f t="shared" si="0"/>
        <v>2</v>
      </c>
      <c r="H13" s="9">
        <f t="shared" si="1"/>
        <v>2800</v>
      </c>
    </row>
    <row r="14" spans="1:8">
      <c r="A14" s="16" t="s">
        <v>33</v>
      </c>
      <c r="B14" s="9">
        <v>532.79999999999995</v>
      </c>
      <c r="C14" s="10">
        <v>44223</v>
      </c>
      <c r="D14" s="10">
        <v>44222</v>
      </c>
      <c r="E14" s="10"/>
      <c r="F14" s="10"/>
      <c r="G14" s="1">
        <f t="shared" si="0"/>
        <v>-1</v>
      </c>
      <c r="H14" s="9">
        <f t="shared" si="1"/>
        <v>-532.79999999999995</v>
      </c>
    </row>
    <row r="15" spans="1:8">
      <c r="A15" s="16" t="s">
        <v>34</v>
      </c>
      <c r="B15" s="9">
        <v>60.9</v>
      </c>
      <c r="C15" s="10">
        <v>44225</v>
      </c>
      <c r="D15" s="10">
        <v>44225</v>
      </c>
      <c r="E15" s="10"/>
      <c r="F15" s="10"/>
      <c r="G15" s="1">
        <f t="shared" si="0"/>
        <v>0</v>
      </c>
      <c r="H15" s="9">
        <f t="shared" si="1"/>
        <v>0</v>
      </c>
    </row>
    <row r="16" spans="1:8">
      <c r="A16" s="16" t="s">
        <v>35</v>
      </c>
      <c r="B16" s="9">
        <v>897</v>
      </c>
      <c r="C16" s="10">
        <v>44233</v>
      </c>
      <c r="D16" s="10">
        <v>44225</v>
      </c>
      <c r="E16" s="10"/>
      <c r="F16" s="10"/>
      <c r="G16" s="1">
        <f t="shared" si="0"/>
        <v>-8</v>
      </c>
      <c r="H16" s="9">
        <f t="shared" si="1"/>
        <v>-7176</v>
      </c>
    </row>
    <row r="17" spans="1:8">
      <c r="A17" s="16" t="s">
        <v>36</v>
      </c>
      <c r="B17" s="9">
        <v>218.58</v>
      </c>
      <c r="C17" s="10">
        <v>44225</v>
      </c>
      <c r="D17" s="10">
        <v>44225</v>
      </c>
      <c r="E17" s="10"/>
      <c r="F17" s="10"/>
      <c r="G17" s="1">
        <f t="shared" si="0"/>
        <v>0</v>
      </c>
      <c r="H17" s="9">
        <f t="shared" si="1"/>
        <v>0</v>
      </c>
    </row>
    <row r="18" spans="1:8">
      <c r="A18" s="16" t="s">
        <v>37</v>
      </c>
      <c r="B18" s="9">
        <v>37.1</v>
      </c>
      <c r="C18" s="10">
        <v>44233</v>
      </c>
      <c r="D18" s="10">
        <v>44225</v>
      </c>
      <c r="E18" s="10"/>
      <c r="F18" s="10"/>
      <c r="G18" s="1">
        <f t="shared" si="0"/>
        <v>-8</v>
      </c>
      <c r="H18" s="9">
        <f t="shared" si="1"/>
        <v>-296.8</v>
      </c>
    </row>
    <row r="19" spans="1:8">
      <c r="A19" s="16" t="s">
        <v>38</v>
      </c>
      <c r="B19" s="9">
        <v>42.22</v>
      </c>
      <c r="C19" s="10">
        <v>44233</v>
      </c>
      <c r="D19" s="10">
        <v>44225</v>
      </c>
      <c r="E19" s="10"/>
      <c r="F19" s="10"/>
      <c r="G19" s="1">
        <f t="shared" si="0"/>
        <v>-8</v>
      </c>
      <c r="H19" s="9">
        <f t="shared" si="1"/>
        <v>-337.76</v>
      </c>
    </row>
    <row r="20" spans="1:8">
      <c r="A20" s="16" t="s">
        <v>39</v>
      </c>
      <c r="B20" s="9">
        <v>300</v>
      </c>
      <c r="C20" s="10">
        <v>44233</v>
      </c>
      <c r="D20" s="10">
        <v>44225</v>
      </c>
      <c r="E20" s="10"/>
      <c r="F20" s="10"/>
      <c r="G20" s="1">
        <f t="shared" si="0"/>
        <v>-8</v>
      </c>
      <c r="H20" s="9">
        <f t="shared" si="1"/>
        <v>-2400</v>
      </c>
    </row>
    <row r="21" spans="1:8">
      <c r="A21" s="16" t="s">
        <v>40</v>
      </c>
      <c r="B21" s="9">
        <v>83.98</v>
      </c>
      <c r="C21" s="10">
        <v>44233</v>
      </c>
      <c r="D21" s="10">
        <v>44225</v>
      </c>
      <c r="E21" s="10"/>
      <c r="F21" s="10"/>
      <c r="G21" s="1">
        <f t="shared" si="0"/>
        <v>-8</v>
      </c>
      <c r="H21" s="9">
        <f t="shared" si="1"/>
        <v>-671.84</v>
      </c>
    </row>
    <row r="22" spans="1:8">
      <c r="A22" s="16" t="s">
        <v>41</v>
      </c>
      <c r="B22" s="9">
        <v>695</v>
      </c>
      <c r="C22" s="10">
        <v>44233</v>
      </c>
      <c r="D22" s="10">
        <v>44225</v>
      </c>
      <c r="E22" s="10"/>
      <c r="F22" s="10"/>
      <c r="G22" s="1">
        <f t="shared" si="0"/>
        <v>-8</v>
      </c>
      <c r="H22" s="9">
        <f t="shared" si="1"/>
        <v>-5560</v>
      </c>
    </row>
    <row r="23" spans="1:8">
      <c r="A23" s="16" t="s">
        <v>42</v>
      </c>
      <c r="B23" s="9">
        <v>1173.2</v>
      </c>
      <c r="C23" s="10">
        <v>44225</v>
      </c>
      <c r="D23" s="10">
        <v>44225</v>
      </c>
      <c r="E23" s="10"/>
      <c r="F23" s="10"/>
      <c r="G23" s="1">
        <f t="shared" si="0"/>
        <v>0</v>
      </c>
      <c r="H23" s="9">
        <f t="shared" si="1"/>
        <v>0</v>
      </c>
    </row>
    <row r="24" spans="1:8">
      <c r="A24" s="16" t="s">
        <v>43</v>
      </c>
      <c r="B24" s="9">
        <v>130</v>
      </c>
      <c r="C24" s="10">
        <v>44213</v>
      </c>
      <c r="D24" s="10">
        <v>44225</v>
      </c>
      <c r="E24" s="10"/>
      <c r="F24" s="10"/>
      <c r="G24" s="1">
        <f t="shared" si="0"/>
        <v>12</v>
      </c>
      <c r="H24" s="9">
        <f t="shared" si="1"/>
        <v>1560</v>
      </c>
    </row>
    <row r="25" spans="1:8">
      <c r="A25" s="16" t="s">
        <v>44</v>
      </c>
      <c r="B25" s="9">
        <v>76.069999999999993</v>
      </c>
      <c r="C25" s="10">
        <v>44213</v>
      </c>
      <c r="D25" s="10">
        <v>44225</v>
      </c>
      <c r="E25" s="10"/>
      <c r="F25" s="10"/>
      <c r="G25" s="1">
        <f t="shared" si="0"/>
        <v>12</v>
      </c>
      <c r="H25" s="9">
        <f t="shared" si="1"/>
        <v>912.84</v>
      </c>
    </row>
    <row r="26" spans="1:8">
      <c r="A26" s="16" t="s">
        <v>45</v>
      </c>
      <c r="B26" s="9">
        <v>130</v>
      </c>
      <c r="C26" s="10">
        <v>44213</v>
      </c>
      <c r="D26" s="10">
        <v>44225</v>
      </c>
      <c r="E26" s="10"/>
      <c r="F26" s="10"/>
      <c r="G26" s="1">
        <f t="shared" si="0"/>
        <v>12</v>
      </c>
      <c r="H26" s="9">
        <f t="shared" si="1"/>
        <v>1560</v>
      </c>
    </row>
    <row r="27" spans="1:8">
      <c r="A27" s="16" t="s">
        <v>46</v>
      </c>
      <c r="B27" s="9">
        <v>33.72</v>
      </c>
      <c r="C27" s="10">
        <v>44213</v>
      </c>
      <c r="D27" s="10">
        <v>44225</v>
      </c>
      <c r="E27" s="10"/>
      <c r="F27" s="10"/>
      <c r="G27" s="1">
        <f t="shared" si="0"/>
        <v>12</v>
      </c>
      <c r="H27" s="9">
        <f t="shared" si="1"/>
        <v>404.64</v>
      </c>
    </row>
    <row r="28" spans="1:8">
      <c r="A28" s="16" t="s">
        <v>47</v>
      </c>
      <c r="B28" s="9">
        <v>67.48</v>
      </c>
      <c r="C28" s="10">
        <v>44213</v>
      </c>
      <c r="D28" s="10">
        <v>44225</v>
      </c>
      <c r="E28" s="10"/>
      <c r="F28" s="10"/>
      <c r="G28" s="1">
        <f t="shared" si="0"/>
        <v>12</v>
      </c>
      <c r="H28" s="9">
        <f t="shared" si="1"/>
        <v>809.76</v>
      </c>
    </row>
    <row r="29" spans="1:8">
      <c r="A29" s="16" t="s">
        <v>48</v>
      </c>
      <c r="B29" s="9">
        <v>33.29</v>
      </c>
      <c r="C29" s="10">
        <v>44213</v>
      </c>
      <c r="D29" s="10">
        <v>44225</v>
      </c>
      <c r="E29" s="10"/>
      <c r="F29" s="10"/>
      <c r="G29" s="1">
        <f t="shared" si="0"/>
        <v>12</v>
      </c>
      <c r="H29" s="9">
        <f t="shared" si="1"/>
        <v>399.48</v>
      </c>
    </row>
    <row r="30" spans="1:8">
      <c r="A30" s="16" t="s">
        <v>49</v>
      </c>
      <c r="B30" s="9">
        <v>205.81</v>
      </c>
      <c r="C30" s="10">
        <v>44213</v>
      </c>
      <c r="D30" s="10">
        <v>44225</v>
      </c>
      <c r="E30" s="10"/>
      <c r="F30" s="10"/>
      <c r="G30" s="1">
        <f t="shared" si="0"/>
        <v>12</v>
      </c>
      <c r="H30" s="9">
        <f t="shared" si="1"/>
        <v>2469.7199999999998</v>
      </c>
    </row>
    <row r="31" spans="1:8">
      <c r="A31" s="16" t="s">
        <v>50</v>
      </c>
      <c r="B31" s="9">
        <v>30.48</v>
      </c>
      <c r="C31" s="10">
        <v>44213</v>
      </c>
      <c r="D31" s="10">
        <v>44225</v>
      </c>
      <c r="E31" s="10"/>
      <c r="F31" s="10"/>
      <c r="G31" s="1">
        <f t="shared" si="0"/>
        <v>12</v>
      </c>
      <c r="H31" s="9">
        <f t="shared" si="1"/>
        <v>365.76</v>
      </c>
    </row>
    <row r="32" spans="1:8">
      <c r="A32" s="16" t="s">
        <v>51</v>
      </c>
      <c r="B32" s="9">
        <v>32.549999999999997</v>
      </c>
      <c r="C32" s="10">
        <v>44213</v>
      </c>
      <c r="D32" s="10">
        <v>44225</v>
      </c>
      <c r="E32" s="10"/>
      <c r="F32" s="10"/>
      <c r="G32" s="1">
        <f t="shared" si="0"/>
        <v>12</v>
      </c>
      <c r="H32" s="9">
        <f t="shared" si="1"/>
        <v>390.6</v>
      </c>
    </row>
    <row r="33" spans="1:8">
      <c r="A33" s="16" t="s">
        <v>52</v>
      </c>
      <c r="B33" s="9">
        <v>404.16</v>
      </c>
      <c r="C33" s="10">
        <v>44239</v>
      </c>
      <c r="D33" s="10">
        <v>44225</v>
      </c>
      <c r="E33" s="10"/>
      <c r="F33" s="10"/>
      <c r="G33" s="1">
        <f t="shared" si="0"/>
        <v>-14</v>
      </c>
      <c r="H33" s="9">
        <f t="shared" si="1"/>
        <v>-5658.24</v>
      </c>
    </row>
    <row r="34" spans="1:8">
      <c r="A34" s="16" t="s">
        <v>53</v>
      </c>
      <c r="B34" s="9">
        <v>440</v>
      </c>
      <c r="C34" s="10">
        <v>44248</v>
      </c>
      <c r="D34" s="10">
        <v>44225</v>
      </c>
      <c r="E34" s="10"/>
      <c r="F34" s="10"/>
      <c r="G34" s="1">
        <f t="shared" si="0"/>
        <v>-23</v>
      </c>
      <c r="H34" s="9">
        <f t="shared" si="1"/>
        <v>-10120</v>
      </c>
    </row>
    <row r="35" spans="1:8">
      <c r="A35" s="16" t="s">
        <v>54</v>
      </c>
      <c r="B35" s="9">
        <v>738.35</v>
      </c>
      <c r="C35" s="10">
        <v>44248</v>
      </c>
      <c r="D35" s="10">
        <v>44225</v>
      </c>
      <c r="E35" s="10"/>
      <c r="F35" s="10"/>
      <c r="G35" s="1">
        <f t="shared" si="0"/>
        <v>-23</v>
      </c>
      <c r="H35" s="9">
        <f t="shared" si="1"/>
        <v>-16982.05</v>
      </c>
    </row>
    <row r="36" spans="1:8">
      <c r="A36" s="16" t="s">
        <v>55</v>
      </c>
      <c r="B36" s="9">
        <v>5801.14</v>
      </c>
      <c r="C36" s="10">
        <v>44249</v>
      </c>
      <c r="D36" s="10">
        <v>44225</v>
      </c>
      <c r="E36" s="10"/>
      <c r="F36" s="10"/>
      <c r="G36" s="1">
        <f t="shared" si="0"/>
        <v>-24</v>
      </c>
      <c r="H36" s="9">
        <f t="shared" si="1"/>
        <v>-139227.35999999999</v>
      </c>
    </row>
    <row r="37" spans="1:8">
      <c r="A37" s="16" t="s">
        <v>56</v>
      </c>
      <c r="B37" s="9">
        <v>1900</v>
      </c>
      <c r="C37" s="10">
        <v>44253</v>
      </c>
      <c r="D37" s="10">
        <v>44225</v>
      </c>
      <c r="E37" s="10"/>
      <c r="F37" s="10"/>
      <c r="G37" s="1">
        <f t="shared" si="0"/>
        <v>-28</v>
      </c>
      <c r="H37" s="9">
        <f t="shared" si="1"/>
        <v>-53200</v>
      </c>
    </row>
    <row r="38" spans="1:8">
      <c r="A38" s="16" t="s">
        <v>57</v>
      </c>
      <c r="B38" s="9">
        <v>0.71</v>
      </c>
      <c r="C38" s="10">
        <v>44213</v>
      </c>
      <c r="D38" s="10">
        <v>44225</v>
      </c>
      <c r="E38" s="10"/>
      <c r="F38" s="10"/>
      <c r="G38" s="1">
        <f t="shared" si="0"/>
        <v>12</v>
      </c>
      <c r="H38" s="9">
        <f t="shared" si="1"/>
        <v>8.52</v>
      </c>
    </row>
    <row r="39" spans="1:8">
      <c r="A39" s="16" t="s">
        <v>58</v>
      </c>
      <c r="B39" s="9">
        <v>89</v>
      </c>
      <c r="C39" s="10">
        <v>44213</v>
      </c>
      <c r="D39" s="10">
        <v>44225</v>
      </c>
      <c r="E39" s="10"/>
      <c r="F39" s="10"/>
      <c r="G39" s="1">
        <f t="shared" si="0"/>
        <v>12</v>
      </c>
      <c r="H39" s="9">
        <f t="shared" si="1"/>
        <v>1068</v>
      </c>
    </row>
    <row r="40" spans="1:8">
      <c r="A40" s="16" t="s">
        <v>59</v>
      </c>
      <c r="B40" s="9">
        <v>100</v>
      </c>
      <c r="C40" s="10">
        <v>44253</v>
      </c>
      <c r="D40" s="10">
        <v>44225</v>
      </c>
      <c r="E40" s="10"/>
      <c r="F40" s="10"/>
      <c r="G40" s="1">
        <f t="shared" si="0"/>
        <v>-28</v>
      </c>
      <c r="H40" s="9">
        <f t="shared" si="1"/>
        <v>-2800</v>
      </c>
    </row>
    <row r="41" spans="1:8">
      <c r="A41" s="16" t="s">
        <v>60</v>
      </c>
      <c r="B41" s="9">
        <v>80</v>
      </c>
      <c r="C41" s="10">
        <v>44254</v>
      </c>
      <c r="D41" s="10">
        <v>44225</v>
      </c>
      <c r="E41" s="10"/>
      <c r="F41" s="10"/>
      <c r="G41" s="1">
        <f t="shared" si="0"/>
        <v>-29</v>
      </c>
      <c r="H41" s="9">
        <f t="shared" si="1"/>
        <v>-2320</v>
      </c>
    </row>
    <row r="42" spans="1:8">
      <c r="A42" s="16" t="s">
        <v>61</v>
      </c>
      <c r="B42" s="9">
        <v>4350.59</v>
      </c>
      <c r="C42" s="10">
        <v>44254</v>
      </c>
      <c r="D42" s="10">
        <v>44225</v>
      </c>
      <c r="E42" s="10"/>
      <c r="F42" s="10"/>
      <c r="G42" s="1">
        <f t="shared" si="0"/>
        <v>-29</v>
      </c>
      <c r="H42" s="9">
        <f t="shared" si="1"/>
        <v>-126167.11</v>
      </c>
    </row>
    <row r="43" spans="1:8">
      <c r="A43" s="16" t="s">
        <v>62</v>
      </c>
      <c r="B43" s="9">
        <v>19300</v>
      </c>
      <c r="C43" s="10">
        <v>44258</v>
      </c>
      <c r="D43" s="10">
        <v>44238</v>
      </c>
      <c r="E43" s="10"/>
      <c r="F43" s="10"/>
      <c r="G43" s="1">
        <f t="shared" si="0"/>
        <v>-20</v>
      </c>
      <c r="H43" s="9">
        <f t="shared" si="1"/>
        <v>-386000</v>
      </c>
    </row>
    <row r="44" spans="1:8">
      <c r="A44" s="16" t="s">
        <v>63</v>
      </c>
      <c r="B44" s="9">
        <v>27020</v>
      </c>
      <c r="C44" s="10">
        <v>44266</v>
      </c>
      <c r="D44" s="10">
        <v>44238</v>
      </c>
      <c r="E44" s="10"/>
      <c r="F44" s="10"/>
      <c r="G44" s="1">
        <f t="shared" si="0"/>
        <v>-28</v>
      </c>
      <c r="H44" s="9">
        <f t="shared" si="1"/>
        <v>-756560</v>
      </c>
    </row>
    <row r="45" spans="1:8">
      <c r="A45" s="16" t="s">
        <v>64</v>
      </c>
      <c r="B45" s="9">
        <v>77.13</v>
      </c>
      <c r="C45" s="10">
        <v>44258</v>
      </c>
      <c r="D45" s="10">
        <v>44238</v>
      </c>
      <c r="E45" s="10"/>
      <c r="F45" s="10"/>
      <c r="G45" s="1">
        <f t="shared" si="0"/>
        <v>-20</v>
      </c>
      <c r="H45" s="9">
        <f t="shared" si="1"/>
        <v>-1542.6</v>
      </c>
    </row>
    <row r="46" spans="1:8">
      <c r="A46" s="16" t="s">
        <v>65</v>
      </c>
      <c r="B46" s="9">
        <v>500</v>
      </c>
      <c r="C46" s="10">
        <v>44259</v>
      </c>
      <c r="D46" s="10">
        <v>44238</v>
      </c>
      <c r="E46" s="10"/>
      <c r="F46" s="10"/>
      <c r="G46" s="1">
        <f t="shared" si="0"/>
        <v>-21</v>
      </c>
      <c r="H46" s="9">
        <f t="shared" si="1"/>
        <v>-10500</v>
      </c>
    </row>
    <row r="47" spans="1:8">
      <c r="A47" s="16" t="s">
        <v>66</v>
      </c>
      <c r="B47" s="9">
        <v>469.74</v>
      </c>
      <c r="C47" s="10">
        <v>44259</v>
      </c>
      <c r="D47" s="10">
        <v>44238</v>
      </c>
      <c r="E47" s="10"/>
      <c r="F47" s="10"/>
      <c r="G47" s="1">
        <f t="shared" si="0"/>
        <v>-21</v>
      </c>
      <c r="H47" s="9">
        <f t="shared" si="1"/>
        <v>-9864.5400000000009</v>
      </c>
    </row>
    <row r="48" spans="1:8">
      <c r="A48" s="16" t="s">
        <v>67</v>
      </c>
      <c r="B48" s="9">
        <v>84.24</v>
      </c>
      <c r="C48" s="10">
        <v>44259</v>
      </c>
      <c r="D48" s="10">
        <v>44238</v>
      </c>
      <c r="E48" s="10"/>
      <c r="F48" s="10"/>
      <c r="G48" s="1">
        <f t="shared" si="0"/>
        <v>-21</v>
      </c>
      <c r="H48" s="9">
        <f t="shared" si="1"/>
        <v>-1769.04</v>
      </c>
    </row>
    <row r="49" spans="1:8">
      <c r="A49" s="16" t="s">
        <v>68</v>
      </c>
      <c r="B49" s="9">
        <v>24.26</v>
      </c>
      <c r="C49" s="10">
        <v>44259</v>
      </c>
      <c r="D49" s="10">
        <v>44238</v>
      </c>
      <c r="E49" s="10"/>
      <c r="F49" s="10"/>
      <c r="G49" s="1">
        <f t="shared" si="0"/>
        <v>-21</v>
      </c>
      <c r="H49" s="9">
        <f t="shared" si="1"/>
        <v>-509.46</v>
      </c>
    </row>
    <row r="50" spans="1:8">
      <c r="A50" s="16" t="s">
        <v>69</v>
      </c>
      <c r="B50" s="9">
        <v>1518.7</v>
      </c>
      <c r="C50" s="10">
        <v>44259</v>
      </c>
      <c r="D50" s="10">
        <v>44238</v>
      </c>
      <c r="E50" s="10"/>
      <c r="F50" s="10"/>
      <c r="G50" s="1">
        <f t="shared" si="0"/>
        <v>-21</v>
      </c>
      <c r="H50" s="9">
        <f t="shared" si="1"/>
        <v>-31892.7</v>
      </c>
    </row>
    <row r="51" spans="1:8">
      <c r="A51" s="16" t="s">
        <v>70</v>
      </c>
      <c r="B51" s="9">
        <v>1075.4000000000001</v>
      </c>
      <c r="C51" s="10">
        <v>44259</v>
      </c>
      <c r="D51" s="10">
        <v>44238</v>
      </c>
      <c r="E51" s="10"/>
      <c r="F51" s="10"/>
      <c r="G51" s="1">
        <f t="shared" si="0"/>
        <v>-21</v>
      </c>
      <c r="H51" s="9">
        <f t="shared" si="1"/>
        <v>-22583.4</v>
      </c>
    </row>
    <row r="52" spans="1:8">
      <c r="A52" s="16" t="s">
        <v>71</v>
      </c>
      <c r="B52" s="9">
        <v>110.67</v>
      </c>
      <c r="C52" s="10">
        <v>44259</v>
      </c>
      <c r="D52" s="10">
        <v>44238</v>
      </c>
      <c r="E52" s="10"/>
      <c r="F52" s="10"/>
      <c r="G52" s="1">
        <f t="shared" si="0"/>
        <v>-21</v>
      </c>
      <c r="H52" s="9">
        <f t="shared" si="1"/>
        <v>-2324.0700000000002</v>
      </c>
    </row>
    <row r="53" spans="1:8">
      <c r="A53" s="16" t="s">
        <v>72</v>
      </c>
      <c r="B53" s="9">
        <v>1380</v>
      </c>
      <c r="C53" s="10">
        <v>44260</v>
      </c>
      <c r="D53" s="10">
        <v>44238</v>
      </c>
      <c r="E53" s="10"/>
      <c r="F53" s="10"/>
      <c r="G53" s="1">
        <f t="shared" si="0"/>
        <v>-22</v>
      </c>
      <c r="H53" s="9">
        <f t="shared" si="1"/>
        <v>-30360</v>
      </c>
    </row>
    <row r="54" spans="1:8">
      <c r="A54" s="16" t="s">
        <v>73</v>
      </c>
      <c r="B54" s="9">
        <v>700</v>
      </c>
      <c r="C54" s="10">
        <v>44262</v>
      </c>
      <c r="D54" s="10">
        <v>44238</v>
      </c>
      <c r="E54" s="10"/>
      <c r="F54" s="10"/>
      <c r="G54" s="1">
        <f t="shared" si="0"/>
        <v>-24</v>
      </c>
      <c r="H54" s="9">
        <f t="shared" si="1"/>
        <v>-16800</v>
      </c>
    </row>
    <row r="55" spans="1:8">
      <c r="A55" s="16" t="s">
        <v>74</v>
      </c>
      <c r="B55" s="9">
        <v>21</v>
      </c>
      <c r="C55" s="10">
        <v>44265</v>
      </c>
      <c r="D55" s="10">
        <v>44238</v>
      </c>
      <c r="E55" s="10"/>
      <c r="F55" s="10"/>
      <c r="G55" s="1">
        <f t="shared" si="0"/>
        <v>-27</v>
      </c>
      <c r="H55" s="9">
        <f t="shared" si="1"/>
        <v>-567</v>
      </c>
    </row>
    <row r="56" spans="1:8">
      <c r="A56" s="16" t="s">
        <v>75</v>
      </c>
      <c r="B56" s="9">
        <v>27</v>
      </c>
      <c r="C56" s="10">
        <v>44265</v>
      </c>
      <c r="D56" s="10">
        <v>44238</v>
      </c>
      <c r="E56" s="10"/>
      <c r="F56" s="10"/>
      <c r="G56" s="1">
        <f t="shared" si="0"/>
        <v>-27</v>
      </c>
      <c r="H56" s="9">
        <f t="shared" si="1"/>
        <v>-729</v>
      </c>
    </row>
    <row r="57" spans="1:8">
      <c r="A57" s="16" t="s">
        <v>76</v>
      </c>
      <c r="B57" s="9">
        <v>393</v>
      </c>
      <c r="C57" s="10">
        <v>44266</v>
      </c>
      <c r="D57" s="10">
        <v>44238</v>
      </c>
      <c r="E57" s="10"/>
      <c r="F57" s="10"/>
      <c r="G57" s="1">
        <f t="shared" si="0"/>
        <v>-28</v>
      </c>
      <c r="H57" s="9">
        <f t="shared" si="1"/>
        <v>-11004</v>
      </c>
    </row>
    <row r="58" spans="1:8">
      <c r="A58" s="16" t="s">
        <v>77</v>
      </c>
      <c r="B58" s="9">
        <v>130</v>
      </c>
      <c r="C58" s="10">
        <v>44267</v>
      </c>
      <c r="D58" s="10">
        <v>44238</v>
      </c>
      <c r="E58" s="10"/>
      <c r="F58" s="10"/>
      <c r="G58" s="1">
        <f t="shared" si="0"/>
        <v>-29</v>
      </c>
      <c r="H58" s="9">
        <f t="shared" si="1"/>
        <v>-3770</v>
      </c>
    </row>
    <row r="59" spans="1:8">
      <c r="A59" s="16" t="s">
        <v>78</v>
      </c>
      <c r="B59" s="9">
        <v>90.89</v>
      </c>
      <c r="C59" s="10">
        <v>44293</v>
      </c>
      <c r="D59" s="10">
        <v>44250</v>
      </c>
      <c r="E59" s="10"/>
      <c r="F59" s="10"/>
      <c r="G59" s="1">
        <f t="shared" si="0"/>
        <v>-43</v>
      </c>
      <c r="H59" s="9">
        <f t="shared" si="1"/>
        <v>-3908.27</v>
      </c>
    </row>
    <row r="60" spans="1:8">
      <c r="A60" s="16" t="s">
        <v>79</v>
      </c>
      <c r="B60" s="9">
        <v>450</v>
      </c>
      <c r="C60" s="10">
        <v>44274</v>
      </c>
      <c r="D60" s="10">
        <v>44250</v>
      </c>
      <c r="E60" s="10"/>
      <c r="F60" s="10"/>
      <c r="G60" s="1">
        <f t="shared" si="0"/>
        <v>-24</v>
      </c>
      <c r="H60" s="9">
        <f t="shared" si="1"/>
        <v>-10800</v>
      </c>
    </row>
    <row r="61" spans="1:8">
      <c r="A61" s="16" t="s">
        <v>80</v>
      </c>
      <c r="B61" s="9">
        <v>169.97</v>
      </c>
      <c r="C61" s="10">
        <v>44270</v>
      </c>
      <c r="D61" s="10">
        <v>44250</v>
      </c>
      <c r="E61" s="10"/>
      <c r="F61" s="10"/>
      <c r="G61" s="1">
        <f t="shared" si="0"/>
        <v>-20</v>
      </c>
      <c r="H61" s="9">
        <f t="shared" si="1"/>
        <v>-3399.4</v>
      </c>
    </row>
    <row r="62" spans="1:8">
      <c r="A62" s="16" t="s">
        <v>81</v>
      </c>
      <c r="B62" s="9">
        <v>4405</v>
      </c>
      <c r="C62" s="10">
        <v>44269</v>
      </c>
      <c r="D62" s="10">
        <v>44250</v>
      </c>
      <c r="E62" s="10"/>
      <c r="F62" s="10"/>
      <c r="G62" s="1">
        <f t="shared" si="0"/>
        <v>-19</v>
      </c>
      <c r="H62" s="9">
        <f t="shared" si="1"/>
        <v>-83695</v>
      </c>
    </row>
    <row r="63" spans="1:8">
      <c r="A63" s="16" t="s">
        <v>82</v>
      </c>
      <c r="B63" s="9">
        <v>56.62</v>
      </c>
      <c r="C63" s="10">
        <v>44273</v>
      </c>
      <c r="D63" s="10">
        <v>44250</v>
      </c>
      <c r="E63" s="10"/>
      <c r="F63" s="10"/>
      <c r="G63" s="1">
        <f t="shared" si="0"/>
        <v>-23</v>
      </c>
      <c r="H63" s="9">
        <f t="shared" si="1"/>
        <v>-1302.26</v>
      </c>
    </row>
    <row r="64" spans="1:8">
      <c r="A64" s="16" t="s">
        <v>83</v>
      </c>
      <c r="B64" s="9">
        <v>165.36</v>
      </c>
      <c r="C64" s="10">
        <v>44273</v>
      </c>
      <c r="D64" s="10">
        <v>44250</v>
      </c>
      <c r="E64" s="10"/>
      <c r="F64" s="10"/>
      <c r="G64" s="1">
        <f t="shared" si="0"/>
        <v>-23</v>
      </c>
      <c r="H64" s="9">
        <f t="shared" si="1"/>
        <v>-3803.28</v>
      </c>
    </row>
    <row r="65" spans="1:8">
      <c r="A65" s="16" t="s">
        <v>84</v>
      </c>
      <c r="B65" s="9">
        <v>37.549999999999997</v>
      </c>
      <c r="C65" s="10">
        <v>44273</v>
      </c>
      <c r="D65" s="10">
        <v>44250</v>
      </c>
      <c r="E65" s="10"/>
      <c r="F65" s="10"/>
      <c r="G65" s="1">
        <f t="shared" si="0"/>
        <v>-23</v>
      </c>
      <c r="H65" s="9">
        <f t="shared" si="1"/>
        <v>-863.65</v>
      </c>
    </row>
    <row r="66" spans="1:8">
      <c r="A66" s="16" t="s">
        <v>85</v>
      </c>
      <c r="B66" s="9">
        <v>42.65</v>
      </c>
      <c r="C66" s="10">
        <v>44273</v>
      </c>
      <c r="D66" s="10">
        <v>44250</v>
      </c>
      <c r="E66" s="10"/>
      <c r="F66" s="10"/>
      <c r="G66" s="1">
        <f t="shared" si="0"/>
        <v>-23</v>
      </c>
      <c r="H66" s="9">
        <f t="shared" si="1"/>
        <v>-980.95</v>
      </c>
    </row>
    <row r="67" spans="1:8">
      <c r="A67" s="16" t="s">
        <v>86</v>
      </c>
      <c r="B67" s="9">
        <v>42.1</v>
      </c>
      <c r="C67" s="10">
        <v>44273</v>
      </c>
      <c r="D67" s="10">
        <v>44250</v>
      </c>
      <c r="E67" s="10"/>
      <c r="F67" s="10"/>
      <c r="G67" s="1">
        <f t="shared" si="0"/>
        <v>-23</v>
      </c>
      <c r="H67" s="9">
        <f t="shared" si="1"/>
        <v>-968.3</v>
      </c>
    </row>
    <row r="68" spans="1:8">
      <c r="A68" s="16" t="s">
        <v>87</v>
      </c>
      <c r="B68" s="9">
        <v>135</v>
      </c>
      <c r="C68" s="10">
        <v>44273</v>
      </c>
      <c r="D68" s="10">
        <v>44250</v>
      </c>
      <c r="E68" s="10"/>
      <c r="F68" s="10"/>
      <c r="G68" s="1">
        <f t="shared" si="0"/>
        <v>-23</v>
      </c>
      <c r="H68" s="9">
        <f t="shared" si="1"/>
        <v>-3105</v>
      </c>
    </row>
    <row r="69" spans="1:8">
      <c r="A69" s="16" t="s">
        <v>88</v>
      </c>
      <c r="B69" s="9">
        <v>38.85</v>
      </c>
      <c r="C69" s="10">
        <v>44273</v>
      </c>
      <c r="D69" s="10">
        <v>44250</v>
      </c>
      <c r="E69" s="10"/>
      <c r="F69" s="10"/>
      <c r="G69" s="1">
        <f t="shared" ref="G69:G132" si="2">D69-C69-(F69-E69)</f>
        <v>-23</v>
      </c>
      <c r="H69" s="9">
        <f t="shared" ref="H69:H132" si="3">B69*G69</f>
        <v>-893.55</v>
      </c>
    </row>
    <row r="70" spans="1:8">
      <c r="A70" s="16" t="s">
        <v>89</v>
      </c>
      <c r="B70" s="9">
        <v>135</v>
      </c>
      <c r="C70" s="10">
        <v>44273</v>
      </c>
      <c r="D70" s="10">
        <v>44250</v>
      </c>
      <c r="E70" s="10"/>
      <c r="F70" s="10"/>
      <c r="G70" s="1">
        <f t="shared" si="2"/>
        <v>-23</v>
      </c>
      <c r="H70" s="9">
        <f t="shared" si="3"/>
        <v>-3105</v>
      </c>
    </row>
    <row r="71" spans="1:8">
      <c r="A71" s="16" t="s">
        <v>90</v>
      </c>
      <c r="B71" s="9">
        <v>77.37</v>
      </c>
      <c r="C71" s="10">
        <v>44273</v>
      </c>
      <c r="D71" s="10">
        <v>44250</v>
      </c>
      <c r="E71" s="10"/>
      <c r="F71" s="10"/>
      <c r="G71" s="1">
        <f t="shared" si="2"/>
        <v>-23</v>
      </c>
      <c r="H71" s="9">
        <f t="shared" si="3"/>
        <v>-1779.51</v>
      </c>
    </row>
    <row r="72" spans="1:8">
      <c r="A72" s="16" t="s">
        <v>91</v>
      </c>
      <c r="B72" s="9">
        <v>3.01</v>
      </c>
      <c r="C72" s="10">
        <v>44273</v>
      </c>
      <c r="D72" s="10">
        <v>44250</v>
      </c>
      <c r="E72" s="10"/>
      <c r="F72" s="10"/>
      <c r="G72" s="1">
        <f t="shared" si="2"/>
        <v>-23</v>
      </c>
      <c r="H72" s="9">
        <f t="shared" si="3"/>
        <v>-69.23</v>
      </c>
    </row>
    <row r="73" spans="1:8">
      <c r="A73" s="16" t="s">
        <v>92</v>
      </c>
      <c r="B73" s="9">
        <v>126</v>
      </c>
      <c r="C73" s="10">
        <v>44294</v>
      </c>
      <c r="D73" s="10">
        <v>44266</v>
      </c>
      <c r="E73" s="10"/>
      <c r="F73" s="10"/>
      <c r="G73" s="1">
        <f t="shared" si="2"/>
        <v>-28</v>
      </c>
      <c r="H73" s="9">
        <f t="shared" si="3"/>
        <v>-3528</v>
      </c>
    </row>
    <row r="74" spans="1:8">
      <c r="A74" s="16" t="s">
        <v>93</v>
      </c>
      <c r="B74" s="9">
        <v>740</v>
      </c>
      <c r="C74" s="10">
        <v>44294</v>
      </c>
      <c r="D74" s="10">
        <v>44266</v>
      </c>
      <c r="E74" s="10"/>
      <c r="F74" s="10"/>
      <c r="G74" s="1">
        <f t="shared" si="2"/>
        <v>-28</v>
      </c>
      <c r="H74" s="9">
        <f t="shared" si="3"/>
        <v>-20720</v>
      </c>
    </row>
    <row r="75" spans="1:8">
      <c r="A75" s="16" t="s">
        <v>94</v>
      </c>
      <c r="B75" s="9">
        <v>508.2</v>
      </c>
      <c r="C75" s="10">
        <v>44289</v>
      </c>
      <c r="D75" s="10">
        <v>44266</v>
      </c>
      <c r="E75" s="10"/>
      <c r="F75" s="10"/>
      <c r="G75" s="1">
        <f t="shared" si="2"/>
        <v>-23</v>
      </c>
      <c r="H75" s="9">
        <f t="shared" si="3"/>
        <v>-11688.6</v>
      </c>
    </row>
    <row r="76" spans="1:8">
      <c r="A76" s="16" t="s">
        <v>95</v>
      </c>
      <c r="B76" s="9">
        <v>4260</v>
      </c>
      <c r="C76" s="10">
        <v>44289</v>
      </c>
      <c r="D76" s="10">
        <v>44266</v>
      </c>
      <c r="E76" s="10"/>
      <c r="F76" s="10"/>
      <c r="G76" s="1">
        <f t="shared" si="2"/>
        <v>-23</v>
      </c>
      <c r="H76" s="9">
        <f t="shared" si="3"/>
        <v>-97980</v>
      </c>
    </row>
    <row r="77" spans="1:8">
      <c r="A77" s="16" t="s">
        <v>96</v>
      </c>
      <c r="B77" s="9">
        <v>693</v>
      </c>
      <c r="C77" s="10">
        <v>44289</v>
      </c>
      <c r="D77" s="10">
        <v>44266</v>
      </c>
      <c r="E77" s="10"/>
      <c r="F77" s="10"/>
      <c r="G77" s="1">
        <f t="shared" si="2"/>
        <v>-23</v>
      </c>
      <c r="H77" s="9">
        <f t="shared" si="3"/>
        <v>-15939</v>
      </c>
    </row>
    <row r="78" spans="1:8">
      <c r="A78" s="16" t="s">
        <v>97</v>
      </c>
      <c r="B78" s="9">
        <v>138.66999999999999</v>
      </c>
      <c r="C78" s="10">
        <v>44290</v>
      </c>
      <c r="D78" s="10">
        <v>44266</v>
      </c>
      <c r="E78" s="10"/>
      <c r="F78" s="10"/>
      <c r="G78" s="1">
        <f t="shared" si="2"/>
        <v>-24</v>
      </c>
      <c r="H78" s="9">
        <f t="shared" si="3"/>
        <v>-3328.08</v>
      </c>
    </row>
    <row r="79" spans="1:8">
      <c r="A79" s="16" t="s">
        <v>98</v>
      </c>
      <c r="B79" s="9">
        <v>1450</v>
      </c>
      <c r="C79" s="10">
        <v>44290</v>
      </c>
      <c r="D79" s="10">
        <v>44266</v>
      </c>
      <c r="E79" s="10"/>
      <c r="F79" s="10"/>
      <c r="G79" s="1">
        <f t="shared" si="2"/>
        <v>-24</v>
      </c>
      <c r="H79" s="9">
        <f t="shared" si="3"/>
        <v>-34800</v>
      </c>
    </row>
    <row r="80" spans="1:8">
      <c r="A80" s="16" t="s">
        <v>99</v>
      </c>
      <c r="B80" s="9">
        <v>83.98</v>
      </c>
      <c r="C80" s="10">
        <v>44290</v>
      </c>
      <c r="D80" s="10">
        <v>44266</v>
      </c>
      <c r="E80" s="10"/>
      <c r="F80" s="10"/>
      <c r="G80" s="1">
        <f t="shared" si="2"/>
        <v>-24</v>
      </c>
      <c r="H80" s="9">
        <f t="shared" si="3"/>
        <v>-2015.52</v>
      </c>
    </row>
    <row r="81" spans="1:8">
      <c r="A81" s="16" t="s">
        <v>100</v>
      </c>
      <c r="B81" s="9">
        <v>1200</v>
      </c>
      <c r="C81" s="10">
        <v>44293</v>
      </c>
      <c r="D81" s="10">
        <v>44266</v>
      </c>
      <c r="E81" s="10"/>
      <c r="F81" s="10"/>
      <c r="G81" s="1">
        <f t="shared" si="2"/>
        <v>-27</v>
      </c>
      <c r="H81" s="9">
        <f t="shared" si="3"/>
        <v>-32400</v>
      </c>
    </row>
    <row r="82" spans="1:8">
      <c r="A82" s="16" t="s">
        <v>101</v>
      </c>
      <c r="B82" s="9">
        <v>168.4</v>
      </c>
      <c r="C82" s="10">
        <v>44288</v>
      </c>
      <c r="D82" s="10">
        <v>44266</v>
      </c>
      <c r="E82" s="10"/>
      <c r="F82" s="10"/>
      <c r="G82" s="1">
        <f t="shared" si="2"/>
        <v>-22</v>
      </c>
      <c r="H82" s="9">
        <f t="shared" si="3"/>
        <v>-3704.8</v>
      </c>
    </row>
    <row r="83" spans="1:8">
      <c r="A83" s="16" t="s">
        <v>102</v>
      </c>
      <c r="B83" s="9">
        <v>71.8</v>
      </c>
      <c r="C83" s="10">
        <v>44287</v>
      </c>
      <c r="D83" s="10">
        <v>44266</v>
      </c>
      <c r="E83" s="10"/>
      <c r="F83" s="10"/>
      <c r="G83" s="1">
        <f t="shared" si="2"/>
        <v>-21</v>
      </c>
      <c r="H83" s="9">
        <f t="shared" si="3"/>
        <v>-1507.8</v>
      </c>
    </row>
    <row r="84" spans="1:8">
      <c r="A84" s="16" t="s">
        <v>103</v>
      </c>
      <c r="B84" s="9">
        <v>240.34</v>
      </c>
      <c r="C84" s="10">
        <v>44286</v>
      </c>
      <c r="D84" s="10">
        <v>44266</v>
      </c>
      <c r="E84" s="10"/>
      <c r="F84" s="10"/>
      <c r="G84" s="1">
        <f t="shared" si="2"/>
        <v>-20</v>
      </c>
      <c r="H84" s="9">
        <f t="shared" si="3"/>
        <v>-4806.8</v>
      </c>
    </row>
    <row r="85" spans="1:8">
      <c r="A85" s="16" t="s">
        <v>104</v>
      </c>
      <c r="B85" s="9">
        <v>5356.8</v>
      </c>
      <c r="C85" s="10">
        <v>44283</v>
      </c>
      <c r="D85" s="10">
        <v>44266</v>
      </c>
      <c r="E85" s="10"/>
      <c r="F85" s="10"/>
      <c r="G85" s="1">
        <f t="shared" si="2"/>
        <v>-17</v>
      </c>
      <c r="H85" s="9">
        <f t="shared" si="3"/>
        <v>-91065.600000000006</v>
      </c>
    </row>
    <row r="86" spans="1:8">
      <c r="A86" s="16" t="s">
        <v>105</v>
      </c>
      <c r="B86" s="9">
        <v>131.72</v>
      </c>
      <c r="C86" s="10">
        <v>44288</v>
      </c>
      <c r="D86" s="10">
        <v>44266</v>
      </c>
      <c r="E86" s="10"/>
      <c r="F86" s="10"/>
      <c r="G86" s="1">
        <f t="shared" si="2"/>
        <v>-22</v>
      </c>
      <c r="H86" s="9">
        <f t="shared" si="3"/>
        <v>-2897.84</v>
      </c>
    </row>
    <row r="87" spans="1:8">
      <c r="A87" s="16" t="s">
        <v>106</v>
      </c>
      <c r="B87" s="9">
        <v>96.5</v>
      </c>
      <c r="C87" s="10">
        <v>44280</v>
      </c>
      <c r="D87" s="10">
        <v>44266</v>
      </c>
      <c r="E87" s="10"/>
      <c r="F87" s="10"/>
      <c r="G87" s="1">
        <f t="shared" si="2"/>
        <v>-14</v>
      </c>
      <c r="H87" s="9">
        <f t="shared" si="3"/>
        <v>-1351</v>
      </c>
    </row>
    <row r="88" spans="1:8">
      <c r="A88" s="16" t="s">
        <v>107</v>
      </c>
      <c r="B88" s="9">
        <v>240</v>
      </c>
      <c r="C88" s="10">
        <v>44297</v>
      </c>
      <c r="D88" s="10">
        <v>44270</v>
      </c>
      <c r="E88" s="10"/>
      <c r="F88" s="10"/>
      <c r="G88" s="1">
        <f t="shared" si="2"/>
        <v>-27</v>
      </c>
      <c r="H88" s="9">
        <f t="shared" si="3"/>
        <v>-6480</v>
      </c>
    </row>
    <row r="89" spans="1:8">
      <c r="A89" s="16" t="s">
        <v>108</v>
      </c>
      <c r="B89" s="9">
        <v>110</v>
      </c>
      <c r="C89" s="10">
        <v>44258</v>
      </c>
      <c r="D89" s="10">
        <v>44270</v>
      </c>
      <c r="E89" s="10"/>
      <c r="F89" s="10"/>
      <c r="G89" s="1">
        <f t="shared" si="2"/>
        <v>12</v>
      </c>
      <c r="H89" s="9">
        <f t="shared" si="3"/>
        <v>1320</v>
      </c>
    </row>
    <row r="90" spans="1:8">
      <c r="A90" s="16" t="s">
        <v>109</v>
      </c>
      <c r="B90" s="9">
        <v>2070.75</v>
      </c>
      <c r="C90" s="10">
        <v>44296</v>
      </c>
      <c r="D90" s="10">
        <v>44270</v>
      </c>
      <c r="E90" s="10"/>
      <c r="F90" s="10"/>
      <c r="G90" s="1">
        <f t="shared" si="2"/>
        <v>-26</v>
      </c>
      <c r="H90" s="9">
        <f t="shared" si="3"/>
        <v>-53839.5</v>
      </c>
    </row>
    <row r="91" spans="1:8">
      <c r="A91" s="16" t="s">
        <v>110</v>
      </c>
      <c r="B91" s="9">
        <v>6484.45</v>
      </c>
      <c r="C91" s="10">
        <v>44296</v>
      </c>
      <c r="D91" s="10">
        <v>44270</v>
      </c>
      <c r="E91" s="10"/>
      <c r="F91" s="10"/>
      <c r="G91" s="1">
        <f t="shared" si="2"/>
        <v>-26</v>
      </c>
      <c r="H91" s="9">
        <f t="shared" si="3"/>
        <v>-168595.7</v>
      </c>
    </row>
    <row r="92" spans="1:8">
      <c r="A92" s="16" t="s">
        <v>111</v>
      </c>
      <c r="B92" s="9">
        <v>3662.89</v>
      </c>
      <c r="C92" s="10">
        <v>44300</v>
      </c>
      <c r="D92" s="10">
        <v>44274</v>
      </c>
      <c r="E92" s="10"/>
      <c r="F92" s="10"/>
      <c r="G92" s="1">
        <f t="shared" si="2"/>
        <v>-26</v>
      </c>
      <c r="H92" s="9">
        <f t="shared" si="3"/>
        <v>-95235.14</v>
      </c>
    </row>
    <row r="93" spans="1:8">
      <c r="A93" s="16" t="s">
        <v>112</v>
      </c>
      <c r="B93" s="9">
        <v>700</v>
      </c>
      <c r="C93" s="10">
        <v>44301</v>
      </c>
      <c r="D93" s="10">
        <v>44274</v>
      </c>
      <c r="E93" s="10"/>
      <c r="F93" s="10"/>
      <c r="G93" s="1">
        <f t="shared" si="2"/>
        <v>-27</v>
      </c>
      <c r="H93" s="9">
        <f t="shared" si="3"/>
        <v>-18900</v>
      </c>
    </row>
    <row r="94" spans="1:8">
      <c r="A94" s="16"/>
      <c r="B94" s="9"/>
      <c r="C94" s="10"/>
      <c r="D94" s="10"/>
      <c r="E94" s="10"/>
      <c r="F94" s="10"/>
      <c r="G94" s="1">
        <f t="shared" si="2"/>
        <v>0</v>
      </c>
      <c r="H94" s="9">
        <f t="shared" si="3"/>
        <v>0</v>
      </c>
    </row>
    <row r="95" spans="1:8">
      <c r="A95" s="16"/>
      <c r="B95" s="9"/>
      <c r="C95" s="10"/>
      <c r="D95" s="10"/>
      <c r="E95" s="10"/>
      <c r="F95" s="10"/>
      <c r="G95" s="1">
        <f t="shared" si="2"/>
        <v>0</v>
      </c>
      <c r="H95" s="9">
        <f t="shared" si="3"/>
        <v>0</v>
      </c>
    </row>
    <row r="96" spans="1:8">
      <c r="A96" s="16"/>
      <c r="B96" s="9"/>
      <c r="C96" s="10"/>
      <c r="D96" s="10"/>
      <c r="E96" s="10"/>
      <c r="F96" s="10"/>
      <c r="G96" s="1">
        <f t="shared" si="2"/>
        <v>0</v>
      </c>
      <c r="H96" s="9">
        <f t="shared" si="3"/>
        <v>0</v>
      </c>
    </row>
    <row r="97" spans="1:8">
      <c r="A97" s="16"/>
      <c r="B97" s="9"/>
      <c r="C97" s="10"/>
      <c r="D97" s="10"/>
      <c r="E97" s="10"/>
      <c r="F97" s="10"/>
      <c r="G97" s="1">
        <f t="shared" si="2"/>
        <v>0</v>
      </c>
      <c r="H97" s="9">
        <f t="shared" si="3"/>
        <v>0</v>
      </c>
    </row>
    <row r="98" spans="1:8">
      <c r="A98" s="16"/>
      <c r="B98" s="9"/>
      <c r="C98" s="10"/>
      <c r="D98" s="10"/>
      <c r="E98" s="10"/>
      <c r="F98" s="10"/>
      <c r="G98" s="1">
        <f t="shared" si="2"/>
        <v>0</v>
      </c>
      <c r="H98" s="9">
        <f t="shared" si="3"/>
        <v>0</v>
      </c>
    </row>
    <row r="99" spans="1:8">
      <c r="A99" s="16"/>
      <c r="B99" s="9"/>
      <c r="C99" s="10"/>
      <c r="D99" s="10"/>
      <c r="E99" s="10"/>
      <c r="F99" s="10"/>
      <c r="G99" s="1">
        <f t="shared" si="2"/>
        <v>0</v>
      </c>
      <c r="H99" s="9">
        <f t="shared" si="3"/>
        <v>0</v>
      </c>
    </row>
    <row r="100" spans="1:8">
      <c r="A100" s="16"/>
      <c r="B100" s="9"/>
      <c r="C100" s="10"/>
      <c r="D100" s="10"/>
      <c r="E100" s="10"/>
      <c r="F100" s="10"/>
      <c r="G100" s="1">
        <f t="shared" si="2"/>
        <v>0</v>
      </c>
      <c r="H100" s="9">
        <f t="shared" si="3"/>
        <v>0</v>
      </c>
    </row>
    <row r="101" spans="1:8">
      <c r="A101" s="16"/>
      <c r="B101" s="9"/>
      <c r="C101" s="10"/>
      <c r="D101" s="10"/>
      <c r="E101" s="10"/>
      <c r="F101" s="10"/>
      <c r="G101" s="1">
        <f t="shared" si="2"/>
        <v>0</v>
      </c>
      <c r="H101" s="9">
        <f t="shared" si="3"/>
        <v>0</v>
      </c>
    </row>
    <row r="102" spans="1:8">
      <c r="A102" s="16"/>
      <c r="B102" s="9"/>
      <c r="C102" s="10"/>
      <c r="D102" s="10"/>
      <c r="E102" s="10"/>
      <c r="F102" s="10"/>
      <c r="G102" s="1">
        <f t="shared" si="2"/>
        <v>0</v>
      </c>
      <c r="H102" s="9">
        <f t="shared" si="3"/>
        <v>0</v>
      </c>
    </row>
    <row r="103" spans="1:8">
      <c r="A103" s="16"/>
      <c r="B103" s="9"/>
      <c r="C103" s="10"/>
      <c r="D103" s="10"/>
      <c r="E103" s="10"/>
      <c r="F103" s="10"/>
      <c r="G103" s="1">
        <f t="shared" si="2"/>
        <v>0</v>
      </c>
      <c r="H103" s="9">
        <f t="shared" si="3"/>
        <v>0</v>
      </c>
    </row>
    <row r="104" spans="1:8">
      <c r="A104" s="16"/>
      <c r="B104" s="9"/>
      <c r="C104" s="10"/>
      <c r="D104" s="10"/>
      <c r="E104" s="10"/>
      <c r="F104" s="10"/>
      <c r="G104" s="1">
        <f t="shared" si="2"/>
        <v>0</v>
      </c>
      <c r="H104" s="9">
        <f t="shared" si="3"/>
        <v>0</v>
      </c>
    </row>
    <row r="105" spans="1:8">
      <c r="A105" s="16"/>
      <c r="B105" s="9"/>
      <c r="C105" s="10"/>
      <c r="D105" s="10"/>
      <c r="E105" s="10"/>
      <c r="F105" s="10"/>
      <c r="G105" s="1">
        <f t="shared" si="2"/>
        <v>0</v>
      </c>
      <c r="H105" s="9">
        <f t="shared" si="3"/>
        <v>0</v>
      </c>
    </row>
    <row r="106" spans="1:8">
      <c r="A106" s="16"/>
      <c r="B106" s="9"/>
      <c r="C106" s="10"/>
      <c r="D106" s="10"/>
      <c r="E106" s="10"/>
      <c r="F106" s="10"/>
      <c r="G106" s="1">
        <f t="shared" si="2"/>
        <v>0</v>
      </c>
      <c r="H106" s="9">
        <f t="shared" si="3"/>
        <v>0</v>
      </c>
    </row>
    <row r="107" spans="1:8">
      <c r="A107" s="16"/>
      <c r="B107" s="9"/>
      <c r="C107" s="10"/>
      <c r="D107" s="10"/>
      <c r="E107" s="10"/>
      <c r="F107" s="10"/>
      <c r="G107" s="1">
        <f t="shared" si="2"/>
        <v>0</v>
      </c>
      <c r="H107" s="9">
        <f t="shared" si="3"/>
        <v>0</v>
      </c>
    </row>
    <row r="108" spans="1:8">
      <c r="A108" s="16"/>
      <c r="B108" s="9"/>
      <c r="C108" s="10"/>
      <c r="D108" s="10"/>
      <c r="E108" s="10"/>
      <c r="F108" s="10"/>
      <c r="G108" s="1">
        <f t="shared" si="2"/>
        <v>0</v>
      </c>
      <c r="H108" s="9">
        <f t="shared" si="3"/>
        <v>0</v>
      </c>
    </row>
    <row r="109" spans="1:8">
      <c r="A109" s="16"/>
      <c r="B109" s="9"/>
      <c r="C109" s="10"/>
      <c r="D109" s="10"/>
      <c r="E109" s="10"/>
      <c r="F109" s="10"/>
      <c r="G109" s="1">
        <f t="shared" si="2"/>
        <v>0</v>
      </c>
      <c r="H109" s="9">
        <f t="shared" si="3"/>
        <v>0</v>
      </c>
    </row>
    <row r="110" spans="1:8">
      <c r="A110" s="16"/>
      <c r="B110" s="9"/>
      <c r="C110" s="10"/>
      <c r="D110" s="10"/>
      <c r="E110" s="10"/>
      <c r="F110" s="10"/>
      <c r="G110" s="1">
        <f t="shared" si="2"/>
        <v>0</v>
      </c>
      <c r="H110" s="9">
        <f t="shared" si="3"/>
        <v>0</v>
      </c>
    </row>
    <row r="111" spans="1:8">
      <c r="A111" s="16"/>
      <c r="B111" s="9"/>
      <c r="C111" s="10"/>
      <c r="D111" s="10"/>
      <c r="E111" s="10"/>
      <c r="F111" s="10"/>
      <c r="G111" s="1">
        <f t="shared" si="2"/>
        <v>0</v>
      </c>
      <c r="H111" s="9">
        <f t="shared" si="3"/>
        <v>0</v>
      </c>
    </row>
    <row r="112" spans="1:8">
      <c r="A112" s="16"/>
      <c r="B112" s="9"/>
      <c r="C112" s="10"/>
      <c r="D112" s="10"/>
      <c r="E112" s="10"/>
      <c r="F112" s="10"/>
      <c r="G112" s="1">
        <f t="shared" si="2"/>
        <v>0</v>
      </c>
      <c r="H112" s="9">
        <f t="shared" si="3"/>
        <v>0</v>
      </c>
    </row>
    <row r="113" spans="1:8">
      <c r="A113" s="16"/>
      <c r="B113" s="9"/>
      <c r="C113" s="10"/>
      <c r="D113" s="10"/>
      <c r="E113" s="10"/>
      <c r="F113" s="10"/>
      <c r="G113" s="1">
        <f t="shared" si="2"/>
        <v>0</v>
      </c>
      <c r="H113" s="9">
        <f t="shared" si="3"/>
        <v>0</v>
      </c>
    </row>
    <row r="114" spans="1:8">
      <c r="A114" s="16"/>
      <c r="B114" s="9"/>
      <c r="C114" s="10"/>
      <c r="D114" s="10"/>
      <c r="E114" s="10"/>
      <c r="F114" s="10"/>
      <c r="G114" s="1">
        <f t="shared" si="2"/>
        <v>0</v>
      </c>
      <c r="H114" s="9">
        <f t="shared" si="3"/>
        <v>0</v>
      </c>
    </row>
    <row r="115" spans="1:8">
      <c r="A115" s="16"/>
      <c r="B115" s="9"/>
      <c r="C115" s="10"/>
      <c r="D115" s="10"/>
      <c r="E115" s="10"/>
      <c r="F115" s="10"/>
      <c r="G115" s="1">
        <f t="shared" si="2"/>
        <v>0</v>
      </c>
      <c r="H115" s="9">
        <f t="shared" si="3"/>
        <v>0</v>
      </c>
    </row>
    <row r="116" spans="1:8">
      <c r="A116" s="16"/>
      <c r="B116" s="9"/>
      <c r="C116" s="10"/>
      <c r="D116" s="10"/>
      <c r="E116" s="10"/>
      <c r="F116" s="10"/>
      <c r="G116" s="1">
        <f t="shared" si="2"/>
        <v>0</v>
      </c>
      <c r="H116" s="9">
        <f t="shared" si="3"/>
        <v>0</v>
      </c>
    </row>
    <row r="117" spans="1:8">
      <c r="A117" s="16"/>
      <c r="B117" s="9"/>
      <c r="C117" s="10"/>
      <c r="D117" s="10"/>
      <c r="E117" s="10"/>
      <c r="F117" s="10"/>
      <c r="G117" s="1">
        <f t="shared" si="2"/>
        <v>0</v>
      </c>
      <c r="H117" s="9">
        <f t="shared" si="3"/>
        <v>0</v>
      </c>
    </row>
    <row r="118" spans="1:8">
      <c r="A118" s="16"/>
      <c r="B118" s="9"/>
      <c r="C118" s="10"/>
      <c r="D118" s="10"/>
      <c r="E118" s="10"/>
      <c r="F118" s="10"/>
      <c r="G118" s="1">
        <f t="shared" si="2"/>
        <v>0</v>
      </c>
      <c r="H118" s="9">
        <f t="shared" si="3"/>
        <v>0</v>
      </c>
    </row>
    <row r="119" spans="1:8">
      <c r="A119" s="16"/>
      <c r="B119" s="9"/>
      <c r="C119" s="10"/>
      <c r="D119" s="10"/>
      <c r="E119" s="10"/>
      <c r="F119" s="10"/>
      <c r="G119" s="1">
        <f t="shared" si="2"/>
        <v>0</v>
      </c>
      <c r="H119" s="9">
        <f t="shared" si="3"/>
        <v>0</v>
      </c>
    </row>
    <row r="120" spans="1:8">
      <c r="A120" s="16"/>
      <c r="B120" s="9"/>
      <c r="C120" s="10"/>
      <c r="D120" s="10"/>
      <c r="E120" s="10"/>
      <c r="F120" s="10"/>
      <c r="G120" s="1">
        <f t="shared" si="2"/>
        <v>0</v>
      </c>
      <c r="H120" s="9">
        <f t="shared" si="3"/>
        <v>0</v>
      </c>
    </row>
    <row r="121" spans="1:8">
      <c r="A121" s="16"/>
      <c r="B121" s="9"/>
      <c r="C121" s="10"/>
      <c r="D121" s="10"/>
      <c r="E121" s="10"/>
      <c r="F121" s="10"/>
      <c r="G121" s="1">
        <f t="shared" si="2"/>
        <v>0</v>
      </c>
      <c r="H121" s="9">
        <f t="shared" si="3"/>
        <v>0</v>
      </c>
    </row>
    <row r="122" spans="1:8">
      <c r="A122" s="16"/>
      <c r="B122" s="9"/>
      <c r="C122" s="10"/>
      <c r="D122" s="10"/>
      <c r="E122" s="10"/>
      <c r="F122" s="10"/>
      <c r="G122" s="1">
        <f t="shared" si="2"/>
        <v>0</v>
      </c>
      <c r="H122" s="9">
        <f t="shared" si="3"/>
        <v>0</v>
      </c>
    </row>
    <row r="123" spans="1:8">
      <c r="A123" s="16"/>
      <c r="B123" s="9"/>
      <c r="C123" s="10"/>
      <c r="D123" s="10"/>
      <c r="E123" s="10"/>
      <c r="F123" s="10"/>
      <c r="G123" s="1">
        <f t="shared" si="2"/>
        <v>0</v>
      </c>
      <c r="H123" s="9">
        <f t="shared" si="3"/>
        <v>0</v>
      </c>
    </row>
    <row r="124" spans="1:8">
      <c r="A124" s="16"/>
      <c r="B124" s="9"/>
      <c r="C124" s="10"/>
      <c r="D124" s="10"/>
      <c r="E124" s="10"/>
      <c r="F124" s="10"/>
      <c r="G124" s="1">
        <f t="shared" si="2"/>
        <v>0</v>
      </c>
      <c r="H124" s="9">
        <f t="shared" si="3"/>
        <v>0</v>
      </c>
    </row>
    <row r="125" spans="1:8">
      <c r="A125" s="16"/>
      <c r="B125" s="9"/>
      <c r="C125" s="10"/>
      <c r="D125" s="10"/>
      <c r="E125" s="10"/>
      <c r="F125" s="10"/>
      <c r="G125" s="1">
        <f t="shared" si="2"/>
        <v>0</v>
      </c>
      <c r="H125" s="9">
        <f t="shared" si="3"/>
        <v>0</v>
      </c>
    </row>
    <row r="126" spans="1:8">
      <c r="A126" s="16"/>
      <c r="B126" s="9"/>
      <c r="C126" s="10"/>
      <c r="D126" s="10"/>
      <c r="E126" s="10"/>
      <c r="F126" s="10"/>
      <c r="G126" s="1">
        <f t="shared" si="2"/>
        <v>0</v>
      </c>
      <c r="H126" s="9">
        <f t="shared" si="3"/>
        <v>0</v>
      </c>
    </row>
    <row r="127" spans="1:8">
      <c r="A127" s="16"/>
      <c r="B127" s="9"/>
      <c r="C127" s="10"/>
      <c r="D127" s="10"/>
      <c r="E127" s="10"/>
      <c r="F127" s="10"/>
      <c r="G127" s="1">
        <f t="shared" si="2"/>
        <v>0</v>
      </c>
      <c r="H127" s="9">
        <f t="shared" si="3"/>
        <v>0</v>
      </c>
    </row>
    <row r="128" spans="1:8">
      <c r="A128" s="16"/>
      <c r="B128" s="9"/>
      <c r="C128" s="10"/>
      <c r="D128" s="10"/>
      <c r="E128" s="10"/>
      <c r="F128" s="10"/>
      <c r="G128" s="1">
        <f t="shared" si="2"/>
        <v>0</v>
      </c>
      <c r="H128" s="9">
        <f t="shared" si="3"/>
        <v>0</v>
      </c>
    </row>
    <row r="129" spans="1:8">
      <c r="A129" s="16"/>
      <c r="B129" s="9"/>
      <c r="C129" s="10"/>
      <c r="D129" s="10"/>
      <c r="E129" s="10"/>
      <c r="F129" s="10"/>
      <c r="G129" s="1">
        <f t="shared" si="2"/>
        <v>0</v>
      </c>
      <c r="H129" s="9">
        <f t="shared" si="3"/>
        <v>0</v>
      </c>
    </row>
    <row r="130" spans="1:8">
      <c r="A130" s="16"/>
      <c r="B130" s="9"/>
      <c r="C130" s="10"/>
      <c r="D130" s="10"/>
      <c r="E130" s="10"/>
      <c r="F130" s="10"/>
      <c r="G130" s="1">
        <f t="shared" si="2"/>
        <v>0</v>
      </c>
      <c r="H130" s="9">
        <f t="shared" si="3"/>
        <v>0</v>
      </c>
    </row>
    <row r="131" spans="1:8">
      <c r="A131" s="16"/>
      <c r="B131" s="9"/>
      <c r="C131" s="10"/>
      <c r="D131" s="10"/>
      <c r="E131" s="10"/>
      <c r="F131" s="10"/>
      <c r="G131" s="1">
        <f t="shared" si="2"/>
        <v>0</v>
      </c>
      <c r="H131" s="9">
        <f t="shared" si="3"/>
        <v>0</v>
      </c>
    </row>
    <row r="132" spans="1:8">
      <c r="A132" s="16"/>
      <c r="B132" s="9"/>
      <c r="C132" s="10"/>
      <c r="D132" s="10"/>
      <c r="E132" s="10"/>
      <c r="F132" s="10"/>
      <c r="G132" s="1">
        <f t="shared" si="2"/>
        <v>0</v>
      </c>
      <c r="H132" s="9">
        <f t="shared" si="3"/>
        <v>0</v>
      </c>
    </row>
    <row r="133" spans="1:8">
      <c r="A133" s="16"/>
      <c r="B133" s="9"/>
      <c r="C133" s="10"/>
      <c r="D133" s="10"/>
      <c r="E133" s="10"/>
      <c r="F133" s="10"/>
      <c r="G133" s="1">
        <f t="shared" ref="G133:G196" si="4">D133-C133-(F133-E133)</f>
        <v>0</v>
      </c>
      <c r="H133" s="9">
        <f t="shared" ref="H133:H196" si="5">B133*G133</f>
        <v>0</v>
      </c>
    </row>
    <row r="134" spans="1:8">
      <c r="A134" s="16"/>
      <c r="B134" s="9"/>
      <c r="C134" s="10"/>
      <c r="D134" s="10"/>
      <c r="E134" s="10"/>
      <c r="F134" s="10"/>
      <c r="G134" s="1">
        <f t="shared" si="4"/>
        <v>0</v>
      </c>
      <c r="H134" s="9">
        <f t="shared" si="5"/>
        <v>0</v>
      </c>
    </row>
    <row r="135" spans="1:8">
      <c r="A135" s="16"/>
      <c r="B135" s="9"/>
      <c r="C135" s="10"/>
      <c r="D135" s="10"/>
      <c r="E135" s="10"/>
      <c r="F135" s="10"/>
      <c r="G135" s="1">
        <f t="shared" si="4"/>
        <v>0</v>
      </c>
      <c r="H135" s="9">
        <f t="shared" si="5"/>
        <v>0</v>
      </c>
    </row>
    <row r="136" spans="1:8">
      <c r="A136" s="16"/>
      <c r="B136" s="9"/>
      <c r="C136" s="10"/>
      <c r="D136" s="10"/>
      <c r="E136" s="10"/>
      <c r="F136" s="10"/>
      <c r="G136" s="1">
        <f t="shared" si="4"/>
        <v>0</v>
      </c>
      <c r="H136" s="9">
        <f t="shared" si="5"/>
        <v>0</v>
      </c>
    </row>
    <row r="137" spans="1:8">
      <c r="A137" s="16"/>
      <c r="B137" s="9"/>
      <c r="C137" s="10"/>
      <c r="D137" s="10"/>
      <c r="E137" s="10"/>
      <c r="F137" s="10"/>
      <c r="G137" s="1">
        <f t="shared" si="4"/>
        <v>0</v>
      </c>
      <c r="H137" s="9">
        <f t="shared" si="5"/>
        <v>0</v>
      </c>
    </row>
    <row r="138" spans="1:8">
      <c r="A138" s="16"/>
      <c r="B138" s="9"/>
      <c r="C138" s="10"/>
      <c r="D138" s="10"/>
      <c r="E138" s="10"/>
      <c r="F138" s="10"/>
      <c r="G138" s="1">
        <f t="shared" si="4"/>
        <v>0</v>
      </c>
      <c r="H138" s="9">
        <f t="shared" si="5"/>
        <v>0</v>
      </c>
    </row>
    <row r="139" spans="1:8" ht="14.25" customHeight="1">
      <c r="A139" s="16"/>
      <c r="B139" s="9"/>
      <c r="C139" s="10"/>
      <c r="D139" s="10"/>
      <c r="E139" s="10"/>
      <c r="F139" s="10"/>
      <c r="G139" s="1">
        <f t="shared" si="4"/>
        <v>0</v>
      </c>
      <c r="H139" s="9">
        <f t="shared" si="5"/>
        <v>0</v>
      </c>
    </row>
    <row r="140" spans="1:8">
      <c r="A140" s="16"/>
      <c r="B140" s="9"/>
      <c r="C140" s="10"/>
      <c r="D140" s="10"/>
      <c r="E140" s="10"/>
      <c r="F140" s="10"/>
      <c r="G140" s="1">
        <f t="shared" si="4"/>
        <v>0</v>
      </c>
      <c r="H140" s="9">
        <f t="shared" si="5"/>
        <v>0</v>
      </c>
    </row>
    <row r="141" spans="1:8">
      <c r="A141" s="16"/>
      <c r="B141" s="9"/>
      <c r="C141" s="10"/>
      <c r="D141" s="10"/>
      <c r="E141" s="10"/>
      <c r="F141" s="10"/>
      <c r="G141" s="1">
        <f t="shared" si="4"/>
        <v>0</v>
      </c>
      <c r="H141" s="9">
        <f t="shared" si="5"/>
        <v>0</v>
      </c>
    </row>
    <row r="142" spans="1:8">
      <c r="A142" s="16"/>
      <c r="B142" s="9"/>
      <c r="C142" s="10"/>
      <c r="D142" s="10"/>
      <c r="E142" s="10"/>
      <c r="F142" s="10"/>
      <c r="G142" s="1">
        <f t="shared" si="4"/>
        <v>0</v>
      </c>
      <c r="H142" s="9">
        <f t="shared" si="5"/>
        <v>0</v>
      </c>
    </row>
    <row r="143" spans="1:8">
      <c r="A143" s="16"/>
      <c r="B143" s="9"/>
      <c r="C143" s="10"/>
      <c r="D143" s="10"/>
      <c r="E143" s="10"/>
      <c r="F143" s="10"/>
      <c r="G143" s="1">
        <f t="shared" si="4"/>
        <v>0</v>
      </c>
      <c r="H143" s="9">
        <f t="shared" si="5"/>
        <v>0</v>
      </c>
    </row>
    <row r="144" spans="1:8">
      <c r="A144" s="16"/>
      <c r="B144" s="9"/>
      <c r="C144" s="10"/>
      <c r="D144" s="10"/>
      <c r="E144" s="10"/>
      <c r="F144" s="10"/>
      <c r="G144" s="1">
        <f t="shared" si="4"/>
        <v>0</v>
      </c>
      <c r="H144" s="9">
        <f t="shared" si="5"/>
        <v>0</v>
      </c>
    </row>
    <row r="145" spans="1:8">
      <c r="A145" s="16"/>
      <c r="B145" s="9"/>
      <c r="C145" s="10"/>
      <c r="D145" s="10"/>
      <c r="E145" s="10"/>
      <c r="F145" s="10"/>
      <c r="G145" s="1">
        <f t="shared" si="4"/>
        <v>0</v>
      </c>
      <c r="H145" s="9">
        <f t="shared" si="5"/>
        <v>0</v>
      </c>
    </row>
    <row r="146" spans="1:8">
      <c r="A146" s="16"/>
      <c r="B146" s="9"/>
      <c r="C146" s="10"/>
      <c r="D146" s="10"/>
      <c r="E146" s="10"/>
      <c r="F146" s="10"/>
      <c r="G146" s="1">
        <f t="shared" si="4"/>
        <v>0</v>
      </c>
      <c r="H146" s="9">
        <f t="shared" si="5"/>
        <v>0</v>
      </c>
    </row>
    <row r="147" spans="1:8">
      <c r="A147" s="16"/>
      <c r="B147" s="9"/>
      <c r="C147" s="10"/>
      <c r="D147" s="10"/>
      <c r="E147" s="10"/>
      <c r="F147" s="10"/>
      <c r="G147" s="1">
        <f t="shared" si="4"/>
        <v>0</v>
      </c>
      <c r="H147" s="9">
        <f t="shared" si="5"/>
        <v>0</v>
      </c>
    </row>
    <row r="148" spans="1:8">
      <c r="A148" s="16"/>
      <c r="B148" s="9"/>
      <c r="C148" s="10"/>
      <c r="D148" s="10"/>
      <c r="E148" s="10"/>
      <c r="F148" s="10"/>
      <c r="G148" s="1">
        <f t="shared" si="4"/>
        <v>0</v>
      </c>
      <c r="H148" s="9">
        <f t="shared" si="5"/>
        <v>0</v>
      </c>
    </row>
    <row r="149" spans="1:8">
      <c r="A149" s="16"/>
      <c r="B149" s="9"/>
      <c r="C149" s="10"/>
      <c r="D149" s="10"/>
      <c r="E149" s="10"/>
      <c r="F149" s="10"/>
      <c r="G149" s="1">
        <f t="shared" si="4"/>
        <v>0</v>
      </c>
      <c r="H149" s="9">
        <f t="shared" si="5"/>
        <v>0</v>
      </c>
    </row>
    <row r="150" spans="1:8">
      <c r="A150" s="16"/>
      <c r="B150" s="9"/>
      <c r="C150" s="10"/>
      <c r="D150" s="10"/>
      <c r="E150" s="10"/>
      <c r="F150" s="10"/>
      <c r="G150" s="1">
        <f t="shared" si="4"/>
        <v>0</v>
      </c>
      <c r="H150" s="9">
        <f t="shared" si="5"/>
        <v>0</v>
      </c>
    </row>
    <row r="151" spans="1:8">
      <c r="A151" s="16"/>
      <c r="B151" s="9"/>
      <c r="C151" s="10"/>
      <c r="D151" s="10"/>
      <c r="E151" s="10"/>
      <c r="F151" s="10"/>
      <c r="G151" s="1">
        <f t="shared" si="4"/>
        <v>0</v>
      </c>
      <c r="H151" s="9">
        <f t="shared" si="5"/>
        <v>0</v>
      </c>
    </row>
    <row r="152" spans="1:8">
      <c r="A152" s="16"/>
      <c r="B152" s="9"/>
      <c r="C152" s="10"/>
      <c r="D152" s="10"/>
      <c r="E152" s="10"/>
      <c r="F152" s="10"/>
      <c r="G152" s="1">
        <f t="shared" si="4"/>
        <v>0</v>
      </c>
      <c r="H152" s="9">
        <f t="shared" si="5"/>
        <v>0</v>
      </c>
    </row>
    <row r="153" spans="1:8">
      <c r="A153" s="16"/>
      <c r="B153" s="9"/>
      <c r="C153" s="10"/>
      <c r="D153" s="10"/>
      <c r="E153" s="10"/>
      <c r="F153" s="10"/>
      <c r="G153" s="1">
        <f t="shared" si="4"/>
        <v>0</v>
      </c>
      <c r="H153" s="9">
        <f t="shared" si="5"/>
        <v>0</v>
      </c>
    </row>
    <row r="154" spans="1:8">
      <c r="A154" s="16"/>
      <c r="B154" s="9"/>
      <c r="C154" s="10"/>
      <c r="D154" s="10"/>
      <c r="E154" s="10"/>
      <c r="F154" s="10"/>
      <c r="G154" s="1">
        <f t="shared" si="4"/>
        <v>0</v>
      </c>
      <c r="H154" s="9">
        <f t="shared" si="5"/>
        <v>0</v>
      </c>
    </row>
    <row r="155" spans="1:8">
      <c r="A155" s="16"/>
      <c r="B155" s="9"/>
      <c r="C155" s="10"/>
      <c r="D155" s="10"/>
      <c r="E155" s="10"/>
      <c r="F155" s="10"/>
      <c r="G155" s="1">
        <f t="shared" si="4"/>
        <v>0</v>
      </c>
      <c r="H155" s="9">
        <f t="shared" si="5"/>
        <v>0</v>
      </c>
    </row>
    <row r="156" spans="1:8">
      <c r="A156" s="16"/>
      <c r="B156" s="9"/>
      <c r="C156" s="10"/>
      <c r="D156" s="10"/>
      <c r="E156" s="10"/>
      <c r="F156" s="10"/>
      <c r="G156" s="1">
        <f t="shared" si="4"/>
        <v>0</v>
      </c>
      <c r="H156" s="9">
        <f t="shared" si="5"/>
        <v>0</v>
      </c>
    </row>
    <row r="157" spans="1:8">
      <c r="A157" s="16"/>
      <c r="B157" s="9"/>
      <c r="C157" s="10"/>
      <c r="D157" s="10"/>
      <c r="E157" s="10"/>
      <c r="F157" s="10"/>
      <c r="G157" s="1">
        <f t="shared" si="4"/>
        <v>0</v>
      </c>
      <c r="H157" s="9">
        <f t="shared" si="5"/>
        <v>0</v>
      </c>
    </row>
    <row r="158" spans="1:8">
      <c r="A158" s="16"/>
      <c r="B158" s="9"/>
      <c r="C158" s="10"/>
      <c r="D158" s="10"/>
      <c r="E158" s="10"/>
      <c r="F158" s="10"/>
      <c r="G158" s="1">
        <f t="shared" si="4"/>
        <v>0</v>
      </c>
      <c r="H158" s="9">
        <f t="shared" si="5"/>
        <v>0</v>
      </c>
    </row>
    <row r="159" spans="1:8">
      <c r="A159" s="16"/>
      <c r="B159" s="9"/>
      <c r="C159" s="10"/>
      <c r="D159" s="10"/>
      <c r="E159" s="10"/>
      <c r="F159" s="10"/>
      <c r="G159" s="1">
        <f t="shared" si="4"/>
        <v>0</v>
      </c>
      <c r="H159" s="9">
        <f t="shared" si="5"/>
        <v>0</v>
      </c>
    </row>
    <row r="160" spans="1:8">
      <c r="A160" s="16"/>
      <c r="B160" s="9"/>
      <c r="C160" s="10"/>
      <c r="D160" s="10"/>
      <c r="E160" s="10"/>
      <c r="F160" s="10"/>
      <c r="G160" s="1">
        <f t="shared" si="4"/>
        <v>0</v>
      </c>
      <c r="H160" s="9">
        <f t="shared" si="5"/>
        <v>0</v>
      </c>
    </row>
    <row r="161" spans="1:8">
      <c r="A161" s="16"/>
      <c r="B161" s="9"/>
      <c r="C161" s="10"/>
      <c r="D161" s="10"/>
      <c r="E161" s="10"/>
      <c r="F161" s="10"/>
      <c r="G161" s="1">
        <f t="shared" si="4"/>
        <v>0</v>
      </c>
      <c r="H161" s="9">
        <f t="shared" si="5"/>
        <v>0</v>
      </c>
    </row>
    <row r="162" spans="1:8">
      <c r="A162" s="16"/>
      <c r="B162" s="9"/>
      <c r="C162" s="10"/>
      <c r="D162" s="10"/>
      <c r="E162" s="10"/>
      <c r="F162" s="10"/>
      <c r="G162" s="1">
        <f t="shared" si="4"/>
        <v>0</v>
      </c>
      <c r="H162" s="9">
        <f t="shared" si="5"/>
        <v>0</v>
      </c>
    </row>
    <row r="163" spans="1:8">
      <c r="A163" s="16"/>
      <c r="B163" s="9"/>
      <c r="C163" s="10"/>
      <c r="D163" s="10"/>
      <c r="E163" s="10"/>
      <c r="F163" s="10"/>
      <c r="G163" s="1">
        <f t="shared" si="4"/>
        <v>0</v>
      </c>
      <c r="H163" s="9">
        <f t="shared" si="5"/>
        <v>0</v>
      </c>
    </row>
    <row r="164" spans="1:8">
      <c r="A164" s="16"/>
      <c r="B164" s="9"/>
      <c r="C164" s="10"/>
      <c r="D164" s="10"/>
      <c r="E164" s="10"/>
      <c r="F164" s="10"/>
      <c r="G164" s="1">
        <f t="shared" si="4"/>
        <v>0</v>
      </c>
      <c r="H164" s="9">
        <f t="shared" si="5"/>
        <v>0</v>
      </c>
    </row>
    <row r="165" spans="1:8">
      <c r="A165" s="16"/>
      <c r="B165" s="9"/>
      <c r="C165" s="10"/>
      <c r="D165" s="10"/>
      <c r="E165" s="10"/>
      <c r="F165" s="10"/>
      <c r="G165" s="1">
        <f t="shared" si="4"/>
        <v>0</v>
      </c>
      <c r="H165" s="9">
        <f t="shared" si="5"/>
        <v>0</v>
      </c>
    </row>
    <row r="166" spans="1:8">
      <c r="A166" s="16"/>
      <c r="B166" s="9"/>
      <c r="C166" s="10"/>
      <c r="D166" s="10"/>
      <c r="E166" s="10"/>
      <c r="F166" s="10"/>
      <c r="G166" s="1">
        <f t="shared" si="4"/>
        <v>0</v>
      </c>
      <c r="H166" s="9">
        <f t="shared" si="5"/>
        <v>0</v>
      </c>
    </row>
    <row r="167" spans="1:8">
      <c r="A167" s="16"/>
      <c r="B167" s="9"/>
      <c r="C167" s="10"/>
      <c r="D167" s="10"/>
      <c r="E167" s="10"/>
      <c r="F167" s="10"/>
      <c r="G167" s="1">
        <f t="shared" si="4"/>
        <v>0</v>
      </c>
      <c r="H167" s="9">
        <f t="shared" si="5"/>
        <v>0</v>
      </c>
    </row>
    <row r="168" spans="1:8">
      <c r="A168" s="16"/>
      <c r="B168" s="9"/>
      <c r="C168" s="10"/>
      <c r="D168" s="10"/>
      <c r="E168" s="10"/>
      <c r="F168" s="10"/>
      <c r="G168" s="1">
        <f t="shared" si="4"/>
        <v>0</v>
      </c>
      <c r="H168" s="9">
        <f t="shared" si="5"/>
        <v>0</v>
      </c>
    </row>
    <row r="169" spans="1:8">
      <c r="A169" s="16"/>
      <c r="B169" s="9"/>
      <c r="C169" s="10"/>
      <c r="D169" s="10"/>
      <c r="E169" s="10"/>
      <c r="F169" s="10"/>
      <c r="G169" s="1">
        <f t="shared" si="4"/>
        <v>0</v>
      </c>
      <c r="H169" s="9">
        <f t="shared" si="5"/>
        <v>0</v>
      </c>
    </row>
    <row r="170" spans="1:8">
      <c r="A170" s="16"/>
      <c r="B170" s="9"/>
      <c r="C170" s="10"/>
      <c r="D170" s="10"/>
      <c r="E170" s="10"/>
      <c r="F170" s="10"/>
      <c r="G170" s="1">
        <f t="shared" si="4"/>
        <v>0</v>
      </c>
      <c r="H170" s="9">
        <f t="shared" si="5"/>
        <v>0</v>
      </c>
    </row>
    <row r="171" spans="1:8">
      <c r="A171" s="16"/>
      <c r="B171" s="9"/>
      <c r="C171" s="10"/>
      <c r="D171" s="10"/>
      <c r="E171" s="10"/>
      <c r="F171" s="10"/>
      <c r="G171" s="1">
        <f t="shared" si="4"/>
        <v>0</v>
      </c>
      <c r="H171" s="9">
        <f t="shared" si="5"/>
        <v>0</v>
      </c>
    </row>
    <row r="172" spans="1:8">
      <c r="A172" s="16"/>
      <c r="B172" s="9"/>
      <c r="C172" s="10"/>
      <c r="D172" s="10"/>
      <c r="E172" s="10"/>
      <c r="F172" s="10"/>
      <c r="G172" s="1">
        <f t="shared" si="4"/>
        <v>0</v>
      </c>
      <c r="H172" s="9">
        <f t="shared" si="5"/>
        <v>0</v>
      </c>
    </row>
    <row r="173" spans="1:8">
      <c r="A173" s="16"/>
      <c r="B173" s="9"/>
      <c r="C173" s="10"/>
      <c r="D173" s="10"/>
      <c r="E173" s="10"/>
      <c r="F173" s="10"/>
      <c r="G173" s="1">
        <f t="shared" si="4"/>
        <v>0</v>
      </c>
      <c r="H173" s="9">
        <f t="shared" si="5"/>
        <v>0</v>
      </c>
    </row>
    <row r="174" spans="1:8">
      <c r="A174" s="16"/>
      <c r="B174" s="9"/>
      <c r="C174" s="10"/>
      <c r="D174" s="10"/>
      <c r="E174" s="10"/>
      <c r="F174" s="10"/>
      <c r="G174" s="1">
        <f t="shared" si="4"/>
        <v>0</v>
      </c>
      <c r="H174" s="9">
        <f t="shared" si="5"/>
        <v>0</v>
      </c>
    </row>
    <row r="175" spans="1:8">
      <c r="A175" s="16"/>
      <c r="B175" s="9"/>
      <c r="C175" s="10"/>
      <c r="D175" s="10"/>
      <c r="E175" s="10"/>
      <c r="F175" s="10"/>
      <c r="G175" s="1">
        <f t="shared" si="4"/>
        <v>0</v>
      </c>
      <c r="H175" s="9">
        <f t="shared" si="5"/>
        <v>0</v>
      </c>
    </row>
    <row r="176" spans="1:8">
      <c r="A176" s="16"/>
      <c r="B176" s="9"/>
      <c r="C176" s="10"/>
      <c r="D176" s="10"/>
      <c r="E176" s="10"/>
      <c r="F176" s="10"/>
      <c r="G176" s="1">
        <f t="shared" si="4"/>
        <v>0</v>
      </c>
      <c r="H176" s="9">
        <f t="shared" si="5"/>
        <v>0</v>
      </c>
    </row>
    <row r="177" spans="1:8">
      <c r="A177" s="16"/>
      <c r="B177" s="9"/>
      <c r="C177" s="10"/>
      <c r="D177" s="10"/>
      <c r="E177" s="10"/>
      <c r="F177" s="10"/>
      <c r="G177" s="1">
        <f t="shared" si="4"/>
        <v>0</v>
      </c>
      <c r="H177" s="9">
        <f t="shared" si="5"/>
        <v>0</v>
      </c>
    </row>
    <row r="178" spans="1:8">
      <c r="A178" s="16"/>
      <c r="B178" s="9"/>
      <c r="C178" s="10"/>
      <c r="D178" s="10"/>
      <c r="E178" s="10"/>
      <c r="F178" s="10"/>
      <c r="G178" s="1">
        <f t="shared" si="4"/>
        <v>0</v>
      </c>
      <c r="H178" s="9">
        <f t="shared" si="5"/>
        <v>0</v>
      </c>
    </row>
    <row r="179" spans="1:8">
      <c r="A179" s="16"/>
      <c r="B179" s="9"/>
      <c r="C179" s="10"/>
      <c r="D179" s="10"/>
      <c r="E179" s="10"/>
      <c r="F179" s="10"/>
      <c r="G179" s="1">
        <f t="shared" si="4"/>
        <v>0</v>
      </c>
      <c r="H179" s="9">
        <f t="shared" si="5"/>
        <v>0</v>
      </c>
    </row>
    <row r="180" spans="1:8">
      <c r="A180" s="16"/>
      <c r="B180" s="9"/>
      <c r="C180" s="10"/>
      <c r="D180" s="10"/>
      <c r="E180" s="10"/>
      <c r="F180" s="10"/>
      <c r="G180" s="1">
        <f t="shared" si="4"/>
        <v>0</v>
      </c>
      <c r="H180" s="9">
        <f t="shared" si="5"/>
        <v>0</v>
      </c>
    </row>
    <row r="181" spans="1:8">
      <c r="A181" s="16"/>
      <c r="B181" s="9"/>
      <c r="C181" s="10"/>
      <c r="D181" s="10"/>
      <c r="E181" s="10"/>
      <c r="F181" s="10"/>
      <c r="G181" s="1">
        <f t="shared" si="4"/>
        <v>0</v>
      </c>
      <c r="H181" s="9">
        <f t="shared" si="5"/>
        <v>0</v>
      </c>
    </row>
    <row r="182" spans="1:8">
      <c r="A182" s="16"/>
      <c r="B182" s="9"/>
      <c r="C182" s="10"/>
      <c r="D182" s="10"/>
      <c r="E182" s="10"/>
      <c r="F182" s="10"/>
      <c r="G182" s="1">
        <f t="shared" si="4"/>
        <v>0</v>
      </c>
      <c r="H182" s="9">
        <f t="shared" si="5"/>
        <v>0</v>
      </c>
    </row>
    <row r="183" spans="1:8">
      <c r="A183" s="16"/>
      <c r="B183" s="9"/>
      <c r="C183" s="10"/>
      <c r="D183" s="10"/>
      <c r="E183" s="10"/>
      <c r="F183" s="10"/>
      <c r="G183" s="1">
        <f t="shared" si="4"/>
        <v>0</v>
      </c>
      <c r="H183" s="9">
        <f t="shared" si="5"/>
        <v>0</v>
      </c>
    </row>
    <row r="184" spans="1:8">
      <c r="A184" s="16"/>
      <c r="B184" s="9"/>
      <c r="C184" s="10"/>
      <c r="D184" s="10"/>
      <c r="E184" s="10"/>
      <c r="F184" s="10"/>
      <c r="G184" s="1">
        <f t="shared" si="4"/>
        <v>0</v>
      </c>
      <c r="H184" s="9">
        <f t="shared" si="5"/>
        <v>0</v>
      </c>
    </row>
    <row r="185" spans="1:8">
      <c r="A185" s="16"/>
      <c r="B185" s="9"/>
      <c r="C185" s="10"/>
      <c r="D185" s="10"/>
      <c r="E185" s="10"/>
      <c r="F185" s="10"/>
      <c r="G185" s="1">
        <f t="shared" si="4"/>
        <v>0</v>
      </c>
      <c r="H185" s="9">
        <f t="shared" si="5"/>
        <v>0</v>
      </c>
    </row>
    <row r="186" spans="1:8">
      <c r="A186" s="16"/>
      <c r="B186" s="9"/>
      <c r="C186" s="10"/>
      <c r="D186" s="10"/>
      <c r="E186" s="10"/>
      <c r="F186" s="10"/>
      <c r="G186" s="1">
        <f t="shared" si="4"/>
        <v>0</v>
      </c>
      <c r="H186" s="9">
        <f t="shared" si="5"/>
        <v>0</v>
      </c>
    </row>
    <row r="187" spans="1:8">
      <c r="A187" s="16"/>
      <c r="B187" s="9"/>
      <c r="C187" s="10"/>
      <c r="D187" s="10"/>
      <c r="E187" s="10"/>
      <c r="F187" s="10"/>
      <c r="G187" s="1">
        <f t="shared" si="4"/>
        <v>0</v>
      </c>
      <c r="H187" s="9">
        <f t="shared" si="5"/>
        <v>0</v>
      </c>
    </row>
    <row r="188" spans="1:8">
      <c r="A188" s="16"/>
      <c r="B188" s="9"/>
      <c r="C188" s="10"/>
      <c r="D188" s="10"/>
      <c r="E188" s="10"/>
      <c r="F188" s="10"/>
      <c r="G188" s="1">
        <f t="shared" si="4"/>
        <v>0</v>
      </c>
      <c r="H188" s="9">
        <f t="shared" si="5"/>
        <v>0</v>
      </c>
    </row>
    <row r="189" spans="1:8">
      <c r="A189" s="16"/>
      <c r="B189" s="9"/>
      <c r="C189" s="10"/>
      <c r="D189" s="10"/>
      <c r="E189" s="10"/>
      <c r="F189" s="10"/>
      <c r="G189" s="1">
        <f t="shared" si="4"/>
        <v>0</v>
      </c>
      <c r="H189" s="9">
        <f t="shared" si="5"/>
        <v>0</v>
      </c>
    </row>
    <row r="190" spans="1:8">
      <c r="A190" s="16"/>
      <c r="B190" s="9"/>
      <c r="C190" s="10"/>
      <c r="D190" s="10"/>
      <c r="E190" s="10"/>
      <c r="F190" s="10"/>
      <c r="G190" s="1">
        <f t="shared" si="4"/>
        <v>0</v>
      </c>
      <c r="H190" s="9">
        <f t="shared" si="5"/>
        <v>0</v>
      </c>
    </row>
    <row r="191" spans="1:8">
      <c r="A191" s="16"/>
      <c r="B191" s="9"/>
      <c r="C191" s="10"/>
      <c r="D191" s="10"/>
      <c r="E191" s="10"/>
      <c r="F191" s="10"/>
      <c r="G191" s="1">
        <f t="shared" si="4"/>
        <v>0</v>
      </c>
      <c r="H191" s="9">
        <f t="shared" si="5"/>
        <v>0</v>
      </c>
    </row>
    <row r="192" spans="1:8">
      <c r="A192" s="16"/>
      <c r="B192" s="9"/>
      <c r="C192" s="10"/>
      <c r="D192" s="10"/>
      <c r="E192" s="10"/>
      <c r="F192" s="10"/>
      <c r="G192" s="1">
        <f t="shared" si="4"/>
        <v>0</v>
      </c>
      <c r="H192" s="9">
        <f t="shared" si="5"/>
        <v>0</v>
      </c>
    </row>
    <row r="193" spans="1:8">
      <c r="A193" s="16"/>
      <c r="B193" s="9"/>
      <c r="C193" s="10"/>
      <c r="D193" s="10"/>
      <c r="E193" s="10"/>
      <c r="F193" s="10"/>
      <c r="G193" s="1">
        <f t="shared" si="4"/>
        <v>0</v>
      </c>
      <c r="H193" s="9">
        <f t="shared" si="5"/>
        <v>0</v>
      </c>
    </row>
    <row r="194" spans="1:8">
      <c r="A194" s="16"/>
      <c r="B194" s="9"/>
      <c r="C194" s="10"/>
      <c r="D194" s="10"/>
      <c r="E194" s="10"/>
      <c r="F194" s="10"/>
      <c r="G194" s="1">
        <f t="shared" si="4"/>
        <v>0</v>
      </c>
      <c r="H194" s="9">
        <f t="shared" si="5"/>
        <v>0</v>
      </c>
    </row>
    <row r="195" spans="1:8">
      <c r="A195" s="16"/>
      <c r="B195" s="9"/>
      <c r="C195" s="11"/>
      <c r="D195" s="11"/>
      <c r="E195" s="10"/>
      <c r="F195" s="10"/>
      <c r="G195" s="1">
        <f t="shared" si="4"/>
        <v>0</v>
      </c>
      <c r="H195" s="9">
        <f t="shared" si="5"/>
        <v>0</v>
      </c>
    </row>
    <row r="196" spans="1:8">
      <c r="A196" s="16"/>
      <c r="B196" s="9"/>
      <c r="C196" s="10"/>
      <c r="D196" s="10"/>
      <c r="E196" s="10"/>
      <c r="F196" s="10"/>
      <c r="G196" s="1">
        <f t="shared" si="4"/>
        <v>0</v>
      </c>
      <c r="H196" s="9">
        <f t="shared" si="5"/>
        <v>0</v>
      </c>
    </row>
    <row r="197" spans="1:8">
      <c r="A197" s="16"/>
      <c r="B197" s="9"/>
      <c r="C197" s="10"/>
      <c r="D197" s="10"/>
      <c r="E197" s="10"/>
      <c r="F197" s="10"/>
      <c r="G197" s="1">
        <f t="shared" ref="G197:G203" si="6">D197-C197-(F197-E197)</f>
        <v>0</v>
      </c>
      <c r="H197" s="9">
        <f t="shared" ref="H197:H203" si="7">B197*G197</f>
        <v>0</v>
      </c>
    </row>
    <row r="198" spans="1:8">
      <c r="A198" s="16"/>
      <c r="B198" s="9"/>
      <c r="C198" s="10"/>
      <c r="D198" s="10"/>
      <c r="E198" s="10"/>
      <c r="F198" s="10"/>
      <c r="G198" s="1">
        <f t="shared" si="6"/>
        <v>0</v>
      </c>
      <c r="H198" s="9">
        <f t="shared" si="7"/>
        <v>0</v>
      </c>
    </row>
    <row r="199" spans="1:8">
      <c r="A199" s="16"/>
      <c r="B199" s="9"/>
      <c r="C199" s="11"/>
      <c r="D199" s="11"/>
      <c r="E199" s="10"/>
      <c r="F199" s="10"/>
      <c r="G199" s="1">
        <f t="shared" si="6"/>
        <v>0</v>
      </c>
      <c r="H199" s="9">
        <f t="shared" si="7"/>
        <v>0</v>
      </c>
    </row>
    <row r="200" spans="1:8">
      <c r="A200" s="16"/>
      <c r="B200" s="9"/>
      <c r="C200" s="10"/>
      <c r="D200" s="10"/>
      <c r="E200" s="10"/>
      <c r="F200" s="10"/>
      <c r="G200" s="1">
        <f t="shared" si="6"/>
        <v>0</v>
      </c>
      <c r="H200" s="9">
        <f t="shared" si="7"/>
        <v>0</v>
      </c>
    </row>
    <row r="201" spans="1:8">
      <c r="A201" s="16"/>
      <c r="B201" s="9"/>
      <c r="C201" s="10"/>
      <c r="D201" s="10"/>
      <c r="E201" s="10"/>
      <c r="F201" s="10"/>
      <c r="G201" s="1">
        <f t="shared" si="6"/>
        <v>0</v>
      </c>
      <c r="H201" s="9">
        <f t="shared" si="7"/>
        <v>0</v>
      </c>
    </row>
    <row r="202" spans="1:8">
      <c r="A202" s="16"/>
      <c r="B202" s="9"/>
      <c r="C202" s="10"/>
      <c r="D202" s="10"/>
      <c r="E202" s="10"/>
      <c r="F202" s="10"/>
      <c r="G202" s="1">
        <f t="shared" si="6"/>
        <v>0</v>
      </c>
      <c r="H202" s="9">
        <f t="shared" si="7"/>
        <v>0</v>
      </c>
    </row>
    <row r="203" spans="1:8">
      <c r="A203" s="16"/>
      <c r="B203" s="9"/>
      <c r="C203" s="11"/>
      <c r="D203" s="11"/>
      <c r="E203" s="10"/>
      <c r="F203" s="10"/>
      <c r="G203" s="1">
        <f t="shared" si="6"/>
        <v>0</v>
      </c>
      <c r="H203" s="9">
        <f t="shared" si="7"/>
        <v>0</v>
      </c>
    </row>
  </sheetData>
  <mergeCells count="1">
    <mergeCell ref="E3:F3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203"/>
  <sheetViews>
    <sheetView workbookViewId="0"/>
  </sheetViews>
  <sheetFormatPr defaultColWidth="9.140625" defaultRowHeight="15"/>
  <cols>
    <col min="1" max="1" width="27" customWidth="1"/>
    <col min="2" max="2" width="12.7109375" customWidth="1"/>
    <col min="3" max="3" width="16.140625" bestFit="1" customWidth="1"/>
    <col min="4" max="6" width="15.42578125" bestFit="1" customWidth="1"/>
    <col min="7" max="7" width="16.28515625" customWidth="1"/>
    <col min="8" max="8" width="14.28515625" customWidth="1"/>
  </cols>
  <sheetData>
    <row r="1" spans="1:8">
      <c r="B1" s="12">
        <f>SUM(B4:B195)</f>
        <v>130742.46999999996</v>
      </c>
      <c r="C1">
        <f>COUNTA(A4:A203)</f>
        <v>118</v>
      </c>
      <c r="G1" s="13">
        <f>IF(B1&lt;&gt;0,H1/B1,0)</f>
        <v>-16.479899683706449</v>
      </c>
      <c r="H1" s="12">
        <f>SUM(H4:H195)</f>
        <v>-2154622.79</v>
      </c>
    </row>
    <row r="3" spans="1:8" s="8" customFormat="1" ht="45">
      <c r="A3" s="7" t="s">
        <v>17</v>
      </c>
      <c r="B3" s="7" t="s">
        <v>6</v>
      </c>
      <c r="C3" s="7" t="s">
        <v>18</v>
      </c>
      <c r="D3" s="7" t="s">
        <v>19</v>
      </c>
      <c r="E3" s="47" t="s">
        <v>20</v>
      </c>
      <c r="F3" s="48"/>
      <c r="G3" s="7" t="s">
        <v>21</v>
      </c>
      <c r="H3" s="7" t="s">
        <v>22</v>
      </c>
    </row>
    <row r="4" spans="1:8">
      <c r="A4" s="16" t="s">
        <v>113</v>
      </c>
      <c r="B4" s="9">
        <v>2551.7600000000002</v>
      </c>
      <c r="C4" s="10">
        <v>44312</v>
      </c>
      <c r="D4" s="10">
        <v>44307</v>
      </c>
      <c r="E4" s="10"/>
      <c r="F4" s="10"/>
      <c r="G4" s="1">
        <f>D4-C4-(F4-E4)</f>
        <v>-5</v>
      </c>
      <c r="H4" s="9">
        <f>B4*G4</f>
        <v>-12758.8</v>
      </c>
    </row>
    <row r="5" spans="1:8">
      <c r="A5" s="16" t="s">
        <v>114</v>
      </c>
      <c r="B5" s="9">
        <v>516.39</v>
      </c>
      <c r="C5" s="10">
        <v>44312</v>
      </c>
      <c r="D5" s="10">
        <v>44307</v>
      </c>
      <c r="E5" s="10"/>
      <c r="F5" s="10"/>
      <c r="G5" s="1">
        <f t="shared" ref="G5:G68" si="0">D5-C5-(F5-E5)</f>
        <v>-5</v>
      </c>
      <c r="H5" s="9">
        <f t="shared" ref="H5:H68" si="1">B5*G5</f>
        <v>-2581.9499999999998</v>
      </c>
    </row>
    <row r="6" spans="1:8">
      <c r="A6" s="16" t="s">
        <v>115</v>
      </c>
      <c r="B6" s="9">
        <v>955.08</v>
      </c>
      <c r="C6" s="10">
        <v>44309</v>
      </c>
      <c r="D6" s="10">
        <v>44307</v>
      </c>
      <c r="E6" s="10"/>
      <c r="F6" s="10"/>
      <c r="G6" s="1">
        <f t="shared" si="0"/>
        <v>-2</v>
      </c>
      <c r="H6" s="9">
        <f t="shared" si="1"/>
        <v>-1910.16</v>
      </c>
    </row>
    <row r="7" spans="1:8">
      <c r="A7" s="16" t="s">
        <v>116</v>
      </c>
      <c r="B7" s="9">
        <v>597</v>
      </c>
      <c r="C7" s="10">
        <v>44304</v>
      </c>
      <c r="D7" s="10">
        <v>44307</v>
      </c>
      <c r="E7" s="10"/>
      <c r="F7" s="10"/>
      <c r="G7" s="1">
        <f t="shared" si="0"/>
        <v>3</v>
      </c>
      <c r="H7" s="9">
        <f t="shared" si="1"/>
        <v>1791</v>
      </c>
    </row>
    <row r="8" spans="1:8">
      <c r="A8" s="16" t="s">
        <v>117</v>
      </c>
      <c r="B8" s="9">
        <v>500</v>
      </c>
      <c r="C8" s="10">
        <v>44305</v>
      </c>
      <c r="D8" s="10">
        <v>44307</v>
      </c>
      <c r="E8" s="10"/>
      <c r="F8" s="10"/>
      <c r="G8" s="1">
        <f t="shared" si="0"/>
        <v>2</v>
      </c>
      <c r="H8" s="9">
        <f t="shared" si="1"/>
        <v>1000</v>
      </c>
    </row>
    <row r="9" spans="1:8">
      <c r="A9" s="16" t="s">
        <v>118</v>
      </c>
      <c r="B9" s="9">
        <v>10</v>
      </c>
      <c r="C9" s="10">
        <v>44331</v>
      </c>
      <c r="D9" s="10">
        <v>44313</v>
      </c>
      <c r="E9" s="10"/>
      <c r="F9" s="10"/>
      <c r="G9" s="1">
        <f t="shared" si="0"/>
        <v>-18</v>
      </c>
      <c r="H9" s="9">
        <f t="shared" si="1"/>
        <v>-180</v>
      </c>
    </row>
    <row r="10" spans="1:8">
      <c r="A10" s="16" t="s">
        <v>118</v>
      </c>
      <c r="B10" s="9">
        <v>1040.02</v>
      </c>
      <c r="C10" s="10">
        <v>44331</v>
      </c>
      <c r="D10" s="10">
        <v>44313</v>
      </c>
      <c r="E10" s="10"/>
      <c r="F10" s="10"/>
      <c r="G10" s="1">
        <f t="shared" si="0"/>
        <v>-18</v>
      </c>
      <c r="H10" s="9">
        <f t="shared" si="1"/>
        <v>-18720.36</v>
      </c>
    </row>
    <row r="11" spans="1:8">
      <c r="A11" s="16" t="s">
        <v>119</v>
      </c>
      <c r="B11" s="9">
        <v>80</v>
      </c>
      <c r="C11" s="10">
        <v>44336</v>
      </c>
      <c r="D11" s="10">
        <v>44313</v>
      </c>
      <c r="E11" s="10"/>
      <c r="F11" s="10"/>
      <c r="G11" s="1">
        <f t="shared" si="0"/>
        <v>-23</v>
      </c>
      <c r="H11" s="9">
        <f t="shared" si="1"/>
        <v>-1840</v>
      </c>
    </row>
    <row r="12" spans="1:8">
      <c r="A12" s="16" t="s">
        <v>120</v>
      </c>
      <c r="B12" s="9">
        <v>350</v>
      </c>
      <c r="C12" s="10">
        <v>44336</v>
      </c>
      <c r="D12" s="10">
        <v>44313</v>
      </c>
      <c r="E12" s="10"/>
      <c r="F12" s="10"/>
      <c r="G12" s="1">
        <f t="shared" si="0"/>
        <v>-23</v>
      </c>
      <c r="H12" s="9">
        <f t="shared" si="1"/>
        <v>-8050</v>
      </c>
    </row>
    <row r="13" spans="1:8">
      <c r="A13" s="16" t="s">
        <v>121</v>
      </c>
      <c r="B13" s="9">
        <v>600</v>
      </c>
      <c r="C13" s="10">
        <v>44336</v>
      </c>
      <c r="D13" s="10">
        <v>44313</v>
      </c>
      <c r="E13" s="10"/>
      <c r="F13" s="10"/>
      <c r="G13" s="1">
        <f t="shared" si="0"/>
        <v>-23</v>
      </c>
      <c r="H13" s="9">
        <f t="shared" si="1"/>
        <v>-13800</v>
      </c>
    </row>
    <row r="14" spans="1:8">
      <c r="A14" s="16" t="s">
        <v>122</v>
      </c>
      <c r="B14" s="9">
        <v>3351.26</v>
      </c>
      <c r="C14" s="10">
        <v>44332</v>
      </c>
      <c r="D14" s="10">
        <v>44313</v>
      </c>
      <c r="E14" s="10"/>
      <c r="F14" s="10"/>
      <c r="G14" s="1">
        <f t="shared" si="0"/>
        <v>-19</v>
      </c>
      <c r="H14" s="9">
        <f t="shared" si="1"/>
        <v>-63673.94</v>
      </c>
    </row>
    <row r="15" spans="1:8">
      <c r="A15" s="16" t="s">
        <v>123</v>
      </c>
      <c r="B15" s="9">
        <v>0.28999999999999998</v>
      </c>
      <c r="C15" s="10">
        <v>44332</v>
      </c>
      <c r="D15" s="10">
        <v>44313</v>
      </c>
      <c r="E15" s="10"/>
      <c r="F15" s="10"/>
      <c r="G15" s="1">
        <f t="shared" si="0"/>
        <v>-19</v>
      </c>
      <c r="H15" s="9">
        <f t="shared" si="1"/>
        <v>-5.51</v>
      </c>
    </row>
    <row r="16" spans="1:8">
      <c r="A16" s="16" t="s">
        <v>124</v>
      </c>
      <c r="B16" s="9">
        <v>6</v>
      </c>
      <c r="C16" s="10">
        <v>44332</v>
      </c>
      <c r="D16" s="10">
        <v>44313</v>
      </c>
      <c r="E16" s="10"/>
      <c r="F16" s="10"/>
      <c r="G16" s="1">
        <f t="shared" si="0"/>
        <v>-19</v>
      </c>
      <c r="H16" s="9">
        <f t="shared" si="1"/>
        <v>-114</v>
      </c>
    </row>
    <row r="17" spans="1:8">
      <c r="A17" s="16" t="s">
        <v>125</v>
      </c>
      <c r="B17" s="9">
        <v>729.9</v>
      </c>
      <c r="C17" s="10">
        <v>44331</v>
      </c>
      <c r="D17" s="10">
        <v>44313</v>
      </c>
      <c r="E17" s="10"/>
      <c r="F17" s="10"/>
      <c r="G17" s="1">
        <f t="shared" si="0"/>
        <v>-18</v>
      </c>
      <c r="H17" s="9">
        <f t="shared" si="1"/>
        <v>-13138.2</v>
      </c>
    </row>
    <row r="18" spans="1:8">
      <c r="A18" s="16" t="s">
        <v>126</v>
      </c>
      <c r="B18" s="9">
        <v>90</v>
      </c>
      <c r="C18" s="10">
        <v>44330</v>
      </c>
      <c r="D18" s="10">
        <v>44313</v>
      </c>
      <c r="E18" s="10"/>
      <c r="F18" s="10"/>
      <c r="G18" s="1">
        <f t="shared" si="0"/>
        <v>-17</v>
      </c>
      <c r="H18" s="9">
        <f t="shared" si="1"/>
        <v>-1530</v>
      </c>
    </row>
    <row r="19" spans="1:8">
      <c r="A19" s="16" t="s">
        <v>127</v>
      </c>
      <c r="B19" s="9">
        <v>226</v>
      </c>
      <c r="C19" s="10">
        <v>44330</v>
      </c>
      <c r="D19" s="10">
        <v>44313</v>
      </c>
      <c r="E19" s="10"/>
      <c r="F19" s="10"/>
      <c r="G19" s="1">
        <f t="shared" si="0"/>
        <v>-17</v>
      </c>
      <c r="H19" s="9">
        <f t="shared" si="1"/>
        <v>-3842</v>
      </c>
    </row>
    <row r="20" spans="1:8">
      <c r="A20" s="16" t="s">
        <v>128</v>
      </c>
      <c r="B20" s="9">
        <v>130</v>
      </c>
      <c r="C20" s="10">
        <v>44330</v>
      </c>
      <c r="D20" s="10">
        <v>44313</v>
      </c>
      <c r="E20" s="10"/>
      <c r="F20" s="10"/>
      <c r="G20" s="1">
        <f t="shared" si="0"/>
        <v>-17</v>
      </c>
      <c r="H20" s="9">
        <f t="shared" si="1"/>
        <v>-2210</v>
      </c>
    </row>
    <row r="21" spans="1:8">
      <c r="A21" s="16" t="s">
        <v>129</v>
      </c>
      <c r="B21" s="9">
        <v>537.91999999999996</v>
      </c>
      <c r="C21" s="10">
        <v>44323</v>
      </c>
      <c r="D21" s="10">
        <v>44313</v>
      </c>
      <c r="E21" s="10"/>
      <c r="F21" s="10"/>
      <c r="G21" s="1">
        <f t="shared" si="0"/>
        <v>-10</v>
      </c>
      <c r="H21" s="9">
        <f t="shared" si="1"/>
        <v>-5379.2</v>
      </c>
    </row>
    <row r="22" spans="1:8">
      <c r="A22" s="16" t="s">
        <v>130</v>
      </c>
      <c r="B22" s="9">
        <v>449.01</v>
      </c>
      <c r="C22" s="10">
        <v>44323</v>
      </c>
      <c r="D22" s="10">
        <v>44313</v>
      </c>
      <c r="E22" s="10"/>
      <c r="F22" s="10"/>
      <c r="G22" s="1">
        <f t="shared" si="0"/>
        <v>-10</v>
      </c>
      <c r="H22" s="9">
        <f t="shared" si="1"/>
        <v>-4490.1000000000004</v>
      </c>
    </row>
    <row r="23" spans="1:8">
      <c r="A23" s="16" t="s">
        <v>131</v>
      </c>
      <c r="B23" s="9">
        <v>661.8</v>
      </c>
      <c r="C23" s="10">
        <v>44323</v>
      </c>
      <c r="D23" s="10">
        <v>44313</v>
      </c>
      <c r="E23" s="10"/>
      <c r="F23" s="10"/>
      <c r="G23" s="1">
        <f t="shared" si="0"/>
        <v>-10</v>
      </c>
      <c r="H23" s="9">
        <f t="shared" si="1"/>
        <v>-6618</v>
      </c>
    </row>
    <row r="24" spans="1:8">
      <c r="A24" s="16" t="s">
        <v>132</v>
      </c>
      <c r="B24" s="9">
        <v>502</v>
      </c>
      <c r="C24" s="10">
        <v>44323</v>
      </c>
      <c r="D24" s="10">
        <v>44313</v>
      </c>
      <c r="E24" s="10"/>
      <c r="F24" s="10"/>
      <c r="G24" s="1">
        <f t="shared" si="0"/>
        <v>-10</v>
      </c>
      <c r="H24" s="9">
        <f t="shared" si="1"/>
        <v>-5020</v>
      </c>
    </row>
    <row r="25" spans="1:8">
      <c r="A25" s="16" t="s">
        <v>133</v>
      </c>
      <c r="B25" s="9">
        <v>87.12</v>
      </c>
      <c r="C25" s="10">
        <v>44317</v>
      </c>
      <c r="D25" s="10">
        <v>44313</v>
      </c>
      <c r="E25" s="10"/>
      <c r="F25" s="10"/>
      <c r="G25" s="1">
        <f t="shared" si="0"/>
        <v>-4</v>
      </c>
      <c r="H25" s="9">
        <f t="shared" si="1"/>
        <v>-348.48</v>
      </c>
    </row>
    <row r="26" spans="1:8">
      <c r="A26" s="16" t="s">
        <v>134</v>
      </c>
      <c r="B26" s="9">
        <v>874</v>
      </c>
      <c r="C26" s="10">
        <v>44317</v>
      </c>
      <c r="D26" s="10">
        <v>44313</v>
      </c>
      <c r="E26" s="10"/>
      <c r="F26" s="10"/>
      <c r="G26" s="1">
        <f t="shared" si="0"/>
        <v>-4</v>
      </c>
      <c r="H26" s="9">
        <f t="shared" si="1"/>
        <v>-3496</v>
      </c>
    </row>
    <row r="27" spans="1:8">
      <c r="A27" s="16" t="s">
        <v>135</v>
      </c>
      <c r="B27" s="9">
        <v>3860</v>
      </c>
      <c r="C27" s="10">
        <v>44318</v>
      </c>
      <c r="D27" s="10">
        <v>44313</v>
      </c>
      <c r="E27" s="10"/>
      <c r="F27" s="10"/>
      <c r="G27" s="1">
        <f t="shared" si="0"/>
        <v>-5</v>
      </c>
      <c r="H27" s="9">
        <f t="shared" si="1"/>
        <v>-19300</v>
      </c>
    </row>
    <row r="28" spans="1:8">
      <c r="A28" s="16" t="s">
        <v>136</v>
      </c>
      <c r="B28" s="9">
        <v>1004.8</v>
      </c>
      <c r="C28" s="10">
        <v>44318</v>
      </c>
      <c r="D28" s="10">
        <v>44313</v>
      </c>
      <c r="E28" s="10"/>
      <c r="F28" s="10"/>
      <c r="G28" s="1">
        <f t="shared" si="0"/>
        <v>-5</v>
      </c>
      <c r="H28" s="9">
        <f t="shared" si="1"/>
        <v>-5024</v>
      </c>
    </row>
    <row r="29" spans="1:8">
      <c r="A29" s="16" t="s">
        <v>137</v>
      </c>
      <c r="B29" s="9">
        <v>2.4700000000000002</v>
      </c>
      <c r="C29" s="10">
        <v>44322</v>
      </c>
      <c r="D29" s="10">
        <v>44313</v>
      </c>
      <c r="E29" s="10"/>
      <c r="F29" s="10"/>
      <c r="G29" s="1">
        <f t="shared" si="0"/>
        <v>-9</v>
      </c>
      <c r="H29" s="9">
        <f t="shared" si="1"/>
        <v>-22.23</v>
      </c>
    </row>
    <row r="30" spans="1:8">
      <c r="A30" s="16" t="s">
        <v>138</v>
      </c>
      <c r="B30" s="9">
        <v>550</v>
      </c>
      <c r="C30" s="10">
        <v>44323</v>
      </c>
      <c r="D30" s="10">
        <v>44313</v>
      </c>
      <c r="E30" s="10"/>
      <c r="F30" s="10"/>
      <c r="G30" s="1">
        <f t="shared" si="0"/>
        <v>-10</v>
      </c>
      <c r="H30" s="9">
        <f t="shared" si="1"/>
        <v>-5500</v>
      </c>
    </row>
    <row r="31" spans="1:8">
      <c r="A31" s="16" t="s">
        <v>139</v>
      </c>
      <c r="B31" s="9">
        <v>0.85</v>
      </c>
      <c r="C31" s="10">
        <v>44317</v>
      </c>
      <c r="D31" s="10">
        <v>44313</v>
      </c>
      <c r="E31" s="10"/>
      <c r="F31" s="10"/>
      <c r="G31" s="1">
        <f t="shared" si="0"/>
        <v>-4</v>
      </c>
      <c r="H31" s="9">
        <f t="shared" si="1"/>
        <v>-3.4</v>
      </c>
    </row>
    <row r="32" spans="1:8">
      <c r="A32" s="16" t="s">
        <v>140</v>
      </c>
      <c r="B32" s="9">
        <v>500</v>
      </c>
      <c r="C32" s="10">
        <v>44314</v>
      </c>
      <c r="D32" s="10">
        <v>44313</v>
      </c>
      <c r="E32" s="10"/>
      <c r="F32" s="10"/>
      <c r="G32" s="1">
        <f t="shared" si="0"/>
        <v>-1</v>
      </c>
      <c r="H32" s="9">
        <f t="shared" si="1"/>
        <v>-500</v>
      </c>
    </row>
    <row r="33" spans="1:8">
      <c r="A33" s="16" t="s">
        <v>141</v>
      </c>
      <c r="B33" s="9">
        <v>1200</v>
      </c>
      <c r="C33" s="10">
        <v>44315</v>
      </c>
      <c r="D33" s="10">
        <v>44313</v>
      </c>
      <c r="E33" s="10"/>
      <c r="F33" s="10"/>
      <c r="G33" s="1">
        <f t="shared" si="0"/>
        <v>-2</v>
      </c>
      <c r="H33" s="9">
        <f t="shared" si="1"/>
        <v>-2400</v>
      </c>
    </row>
    <row r="34" spans="1:8">
      <c r="A34" s="16" t="s">
        <v>142</v>
      </c>
      <c r="B34" s="9">
        <v>8.91</v>
      </c>
      <c r="C34" s="10">
        <v>44316</v>
      </c>
      <c r="D34" s="10">
        <v>44313</v>
      </c>
      <c r="E34" s="10"/>
      <c r="F34" s="10"/>
      <c r="G34" s="1">
        <f t="shared" si="0"/>
        <v>-3</v>
      </c>
      <c r="H34" s="9">
        <f t="shared" si="1"/>
        <v>-26.73</v>
      </c>
    </row>
    <row r="35" spans="1:8">
      <c r="A35" s="16" t="s">
        <v>143</v>
      </c>
      <c r="B35" s="9">
        <v>7.42</v>
      </c>
      <c r="C35" s="10">
        <v>44293</v>
      </c>
      <c r="D35" s="10">
        <v>44313</v>
      </c>
      <c r="E35" s="10"/>
      <c r="F35" s="10"/>
      <c r="G35" s="1">
        <f t="shared" si="0"/>
        <v>20</v>
      </c>
      <c r="H35" s="9">
        <f t="shared" si="1"/>
        <v>148.4</v>
      </c>
    </row>
    <row r="36" spans="1:8">
      <c r="A36" s="16" t="s">
        <v>144</v>
      </c>
      <c r="B36" s="9">
        <v>81.48</v>
      </c>
      <c r="C36" s="10">
        <v>44258</v>
      </c>
      <c r="D36" s="10">
        <v>44313</v>
      </c>
      <c r="E36" s="10"/>
      <c r="F36" s="10"/>
      <c r="G36" s="1">
        <f t="shared" si="0"/>
        <v>55</v>
      </c>
      <c r="H36" s="9">
        <f t="shared" si="1"/>
        <v>4481.3999999999996</v>
      </c>
    </row>
    <row r="37" spans="1:8">
      <c r="A37" s="16" t="s">
        <v>145</v>
      </c>
      <c r="B37" s="9">
        <v>2700</v>
      </c>
      <c r="C37" s="10">
        <v>44339</v>
      </c>
      <c r="D37" s="10">
        <v>44313</v>
      </c>
      <c r="E37" s="10"/>
      <c r="F37" s="10"/>
      <c r="G37" s="1">
        <f t="shared" si="0"/>
        <v>-26</v>
      </c>
      <c r="H37" s="9">
        <f t="shared" si="1"/>
        <v>-70200</v>
      </c>
    </row>
    <row r="38" spans="1:8">
      <c r="A38" s="16" t="s">
        <v>146</v>
      </c>
      <c r="B38" s="9">
        <v>13.86</v>
      </c>
      <c r="C38" s="10">
        <v>44339</v>
      </c>
      <c r="D38" s="10">
        <v>44313</v>
      </c>
      <c r="E38" s="10"/>
      <c r="F38" s="10"/>
      <c r="G38" s="1">
        <f t="shared" si="0"/>
        <v>-26</v>
      </c>
      <c r="H38" s="9">
        <f t="shared" si="1"/>
        <v>-360.36</v>
      </c>
    </row>
    <row r="39" spans="1:8">
      <c r="A39" s="16" t="s">
        <v>147</v>
      </c>
      <c r="B39" s="9">
        <v>139.34</v>
      </c>
      <c r="C39" s="10">
        <v>44336</v>
      </c>
      <c r="D39" s="10">
        <v>44313</v>
      </c>
      <c r="E39" s="10"/>
      <c r="F39" s="10"/>
      <c r="G39" s="1">
        <f t="shared" si="0"/>
        <v>-23</v>
      </c>
      <c r="H39" s="9">
        <f t="shared" si="1"/>
        <v>-3204.82</v>
      </c>
    </row>
    <row r="40" spans="1:8">
      <c r="A40" s="16" t="s">
        <v>148</v>
      </c>
      <c r="B40" s="9">
        <v>59.63</v>
      </c>
      <c r="C40" s="10">
        <v>44336</v>
      </c>
      <c r="D40" s="10">
        <v>44313</v>
      </c>
      <c r="E40" s="10"/>
      <c r="F40" s="10"/>
      <c r="G40" s="1">
        <f t="shared" si="0"/>
        <v>-23</v>
      </c>
      <c r="H40" s="9">
        <f t="shared" si="1"/>
        <v>-1371.49</v>
      </c>
    </row>
    <row r="41" spans="1:8">
      <c r="A41" s="16" t="s">
        <v>149</v>
      </c>
      <c r="B41" s="9">
        <v>210.79</v>
      </c>
      <c r="C41" s="10">
        <v>44336</v>
      </c>
      <c r="D41" s="10">
        <v>44313</v>
      </c>
      <c r="E41" s="10"/>
      <c r="F41" s="10"/>
      <c r="G41" s="1">
        <f t="shared" si="0"/>
        <v>-23</v>
      </c>
      <c r="H41" s="9">
        <f t="shared" si="1"/>
        <v>-4848.17</v>
      </c>
    </row>
    <row r="42" spans="1:8">
      <c r="A42" s="16" t="s">
        <v>150</v>
      </c>
      <c r="B42" s="9">
        <v>32.619999999999997</v>
      </c>
      <c r="C42" s="10">
        <v>44336</v>
      </c>
      <c r="D42" s="10">
        <v>44313</v>
      </c>
      <c r="E42" s="10"/>
      <c r="F42" s="10"/>
      <c r="G42" s="1">
        <f t="shared" si="0"/>
        <v>-23</v>
      </c>
      <c r="H42" s="9">
        <f t="shared" si="1"/>
        <v>-750.26</v>
      </c>
    </row>
    <row r="43" spans="1:8">
      <c r="A43" s="16" t="s">
        <v>151</v>
      </c>
      <c r="B43" s="9">
        <v>27.87</v>
      </c>
      <c r="C43" s="10">
        <v>44336</v>
      </c>
      <c r="D43" s="10">
        <v>44313</v>
      </c>
      <c r="E43" s="10"/>
      <c r="F43" s="10"/>
      <c r="G43" s="1">
        <f t="shared" si="0"/>
        <v>-23</v>
      </c>
      <c r="H43" s="9">
        <f t="shared" si="1"/>
        <v>-641.01</v>
      </c>
    </row>
    <row r="44" spans="1:8">
      <c r="A44" s="16" t="s">
        <v>152</v>
      </c>
      <c r="B44" s="9">
        <v>34.17</v>
      </c>
      <c r="C44" s="10">
        <v>44336</v>
      </c>
      <c r="D44" s="10">
        <v>44313</v>
      </c>
      <c r="E44" s="10"/>
      <c r="F44" s="10"/>
      <c r="G44" s="1">
        <f t="shared" si="0"/>
        <v>-23</v>
      </c>
      <c r="H44" s="9">
        <f t="shared" si="1"/>
        <v>-785.91</v>
      </c>
    </row>
    <row r="45" spans="1:8">
      <c r="A45" s="16" t="s">
        <v>153</v>
      </c>
      <c r="B45" s="9">
        <v>130</v>
      </c>
      <c r="C45" s="10">
        <v>44336</v>
      </c>
      <c r="D45" s="10">
        <v>44313</v>
      </c>
      <c r="E45" s="10"/>
      <c r="F45" s="10"/>
      <c r="G45" s="1">
        <f t="shared" si="0"/>
        <v>-23</v>
      </c>
      <c r="H45" s="9">
        <f t="shared" si="1"/>
        <v>-2990</v>
      </c>
    </row>
    <row r="46" spans="1:8">
      <c r="A46" s="16" t="s">
        <v>154</v>
      </c>
      <c r="B46" s="9">
        <v>32.64</v>
      </c>
      <c r="C46" s="10">
        <v>44336</v>
      </c>
      <c r="D46" s="10">
        <v>44313</v>
      </c>
      <c r="E46" s="10"/>
      <c r="F46" s="10"/>
      <c r="G46" s="1">
        <f t="shared" si="0"/>
        <v>-23</v>
      </c>
      <c r="H46" s="9">
        <f t="shared" si="1"/>
        <v>-750.72</v>
      </c>
    </row>
    <row r="47" spans="1:8">
      <c r="A47" s="16" t="s">
        <v>155</v>
      </c>
      <c r="B47" s="9">
        <v>76.459999999999994</v>
      </c>
      <c r="C47" s="10">
        <v>44336</v>
      </c>
      <c r="D47" s="10">
        <v>44313</v>
      </c>
      <c r="E47" s="10"/>
      <c r="F47" s="10"/>
      <c r="G47" s="1">
        <f t="shared" si="0"/>
        <v>-23</v>
      </c>
      <c r="H47" s="9">
        <f t="shared" si="1"/>
        <v>-1758.58</v>
      </c>
    </row>
    <row r="48" spans="1:8">
      <c r="A48" s="16" t="s">
        <v>156</v>
      </c>
      <c r="B48" s="9">
        <v>130</v>
      </c>
      <c r="C48" s="10">
        <v>44336</v>
      </c>
      <c r="D48" s="10">
        <v>44313</v>
      </c>
      <c r="E48" s="10"/>
      <c r="F48" s="10"/>
      <c r="G48" s="1">
        <f t="shared" si="0"/>
        <v>-23</v>
      </c>
      <c r="H48" s="9">
        <f t="shared" si="1"/>
        <v>-2990</v>
      </c>
    </row>
    <row r="49" spans="1:8">
      <c r="A49" s="16" t="s">
        <v>157</v>
      </c>
      <c r="B49" s="9">
        <v>4998</v>
      </c>
      <c r="C49" s="10">
        <v>44337</v>
      </c>
      <c r="D49" s="10">
        <v>44313</v>
      </c>
      <c r="E49" s="10"/>
      <c r="F49" s="10"/>
      <c r="G49" s="1">
        <f t="shared" si="0"/>
        <v>-24</v>
      </c>
      <c r="H49" s="9">
        <f t="shared" si="1"/>
        <v>-119952</v>
      </c>
    </row>
    <row r="50" spans="1:8">
      <c r="A50" s="16" t="s">
        <v>158</v>
      </c>
      <c r="B50" s="9">
        <v>2119.8200000000002</v>
      </c>
      <c r="C50" s="10">
        <v>44290</v>
      </c>
      <c r="D50" s="10">
        <v>44330</v>
      </c>
      <c r="E50" s="10"/>
      <c r="F50" s="10"/>
      <c r="G50" s="1">
        <f t="shared" si="0"/>
        <v>40</v>
      </c>
      <c r="H50" s="9">
        <f t="shared" si="1"/>
        <v>84792.8</v>
      </c>
    </row>
    <row r="51" spans="1:8">
      <c r="A51" s="16" t="s">
        <v>159</v>
      </c>
      <c r="B51" s="9">
        <v>126</v>
      </c>
      <c r="C51" s="10">
        <v>44357</v>
      </c>
      <c r="D51" s="10">
        <v>44330</v>
      </c>
      <c r="E51" s="10"/>
      <c r="F51" s="10"/>
      <c r="G51" s="1">
        <f t="shared" si="0"/>
        <v>-27</v>
      </c>
      <c r="H51" s="9">
        <f t="shared" si="1"/>
        <v>-3402</v>
      </c>
    </row>
    <row r="52" spans="1:8">
      <c r="A52" s="16" t="s">
        <v>160</v>
      </c>
      <c r="B52" s="9">
        <v>25</v>
      </c>
      <c r="C52" s="10">
        <v>44354</v>
      </c>
      <c r="D52" s="10">
        <v>44330</v>
      </c>
      <c r="E52" s="10"/>
      <c r="F52" s="10"/>
      <c r="G52" s="1">
        <f t="shared" si="0"/>
        <v>-24</v>
      </c>
      <c r="H52" s="9">
        <f t="shared" si="1"/>
        <v>-600</v>
      </c>
    </row>
    <row r="53" spans="1:8">
      <c r="A53" s="16" t="s">
        <v>161</v>
      </c>
      <c r="B53" s="9">
        <v>1103.73</v>
      </c>
      <c r="C53" s="10">
        <v>44352</v>
      </c>
      <c r="D53" s="10">
        <v>44330</v>
      </c>
      <c r="E53" s="10"/>
      <c r="F53" s="10"/>
      <c r="G53" s="1">
        <f t="shared" si="0"/>
        <v>-22</v>
      </c>
      <c r="H53" s="9">
        <f t="shared" si="1"/>
        <v>-24282.06</v>
      </c>
    </row>
    <row r="54" spans="1:8">
      <c r="A54" s="16" t="s">
        <v>162</v>
      </c>
      <c r="B54" s="9">
        <v>91.27</v>
      </c>
      <c r="C54" s="10">
        <v>44344</v>
      </c>
      <c r="D54" s="10">
        <v>44330</v>
      </c>
      <c r="E54" s="10"/>
      <c r="F54" s="10"/>
      <c r="G54" s="1">
        <f t="shared" si="0"/>
        <v>-14</v>
      </c>
      <c r="H54" s="9">
        <f t="shared" si="1"/>
        <v>-1277.78</v>
      </c>
    </row>
    <row r="55" spans="1:8">
      <c r="A55" s="16" t="s">
        <v>163</v>
      </c>
      <c r="B55" s="9">
        <v>0.16</v>
      </c>
      <c r="C55" s="10">
        <v>44346</v>
      </c>
      <c r="D55" s="10">
        <v>44330</v>
      </c>
      <c r="E55" s="10"/>
      <c r="F55" s="10"/>
      <c r="G55" s="1">
        <f t="shared" si="0"/>
        <v>-16</v>
      </c>
      <c r="H55" s="9">
        <f t="shared" si="1"/>
        <v>-2.56</v>
      </c>
    </row>
    <row r="56" spans="1:8">
      <c r="A56" s="16" t="s">
        <v>164</v>
      </c>
      <c r="B56" s="9">
        <v>800</v>
      </c>
      <c r="C56" s="10">
        <v>44346</v>
      </c>
      <c r="D56" s="10">
        <v>44330</v>
      </c>
      <c r="E56" s="10"/>
      <c r="F56" s="10"/>
      <c r="G56" s="1">
        <f t="shared" si="0"/>
        <v>-16</v>
      </c>
      <c r="H56" s="9">
        <f t="shared" si="1"/>
        <v>-12800</v>
      </c>
    </row>
    <row r="57" spans="1:8">
      <c r="A57" s="16" t="s">
        <v>165</v>
      </c>
      <c r="B57" s="9">
        <v>2359.06</v>
      </c>
      <c r="C57" s="10">
        <v>44345</v>
      </c>
      <c r="D57" s="10">
        <v>44330</v>
      </c>
      <c r="E57" s="10"/>
      <c r="F57" s="10"/>
      <c r="G57" s="1">
        <f t="shared" si="0"/>
        <v>-15</v>
      </c>
      <c r="H57" s="9">
        <f t="shared" si="1"/>
        <v>-35385.9</v>
      </c>
    </row>
    <row r="58" spans="1:8">
      <c r="A58" s="16" t="s">
        <v>166</v>
      </c>
      <c r="B58" s="9">
        <v>3389.82</v>
      </c>
      <c r="C58" s="10">
        <v>44344</v>
      </c>
      <c r="D58" s="10">
        <v>44330</v>
      </c>
      <c r="E58" s="10"/>
      <c r="F58" s="10"/>
      <c r="G58" s="1">
        <f t="shared" si="0"/>
        <v>-14</v>
      </c>
      <c r="H58" s="9">
        <f t="shared" si="1"/>
        <v>-47457.48</v>
      </c>
    </row>
    <row r="59" spans="1:8">
      <c r="A59" s="16" t="s">
        <v>167</v>
      </c>
      <c r="B59" s="9">
        <v>738.35</v>
      </c>
      <c r="C59" s="10">
        <v>44349</v>
      </c>
      <c r="D59" s="10">
        <v>44330</v>
      </c>
      <c r="E59" s="10"/>
      <c r="F59" s="10"/>
      <c r="G59" s="1">
        <f t="shared" si="0"/>
        <v>-19</v>
      </c>
      <c r="H59" s="9">
        <f t="shared" si="1"/>
        <v>-14028.65</v>
      </c>
    </row>
    <row r="60" spans="1:8">
      <c r="A60" s="16" t="s">
        <v>168</v>
      </c>
      <c r="B60" s="9">
        <v>2634.44</v>
      </c>
      <c r="C60" s="10">
        <v>44349</v>
      </c>
      <c r="D60" s="10">
        <v>44330</v>
      </c>
      <c r="E60" s="10"/>
      <c r="F60" s="10"/>
      <c r="G60" s="1">
        <f t="shared" si="0"/>
        <v>-19</v>
      </c>
      <c r="H60" s="9">
        <f t="shared" si="1"/>
        <v>-50054.36</v>
      </c>
    </row>
    <row r="61" spans="1:8">
      <c r="A61" s="16" t="s">
        <v>169</v>
      </c>
      <c r="B61" s="9">
        <v>469.74</v>
      </c>
      <c r="C61" s="10">
        <v>44350</v>
      </c>
      <c r="D61" s="10">
        <v>44330</v>
      </c>
      <c r="E61" s="10"/>
      <c r="F61" s="10"/>
      <c r="G61" s="1">
        <f t="shared" si="0"/>
        <v>-20</v>
      </c>
      <c r="H61" s="9">
        <f t="shared" si="1"/>
        <v>-9394.7999999999993</v>
      </c>
    </row>
    <row r="62" spans="1:8">
      <c r="A62" s="16" t="s">
        <v>170</v>
      </c>
      <c r="B62" s="9">
        <v>7651.2</v>
      </c>
      <c r="C62" s="10">
        <v>44350</v>
      </c>
      <c r="D62" s="10">
        <v>44330</v>
      </c>
      <c r="E62" s="10"/>
      <c r="F62" s="10"/>
      <c r="G62" s="1">
        <f t="shared" si="0"/>
        <v>-20</v>
      </c>
      <c r="H62" s="9">
        <f t="shared" si="1"/>
        <v>-153024</v>
      </c>
    </row>
    <row r="63" spans="1:8">
      <c r="A63" s="16" t="s">
        <v>171</v>
      </c>
      <c r="B63" s="9">
        <v>795</v>
      </c>
      <c r="C63" s="10">
        <v>44351</v>
      </c>
      <c r="D63" s="10">
        <v>44330</v>
      </c>
      <c r="E63" s="10"/>
      <c r="F63" s="10"/>
      <c r="G63" s="1">
        <f t="shared" si="0"/>
        <v>-21</v>
      </c>
      <c r="H63" s="9">
        <f t="shared" si="1"/>
        <v>-16695</v>
      </c>
    </row>
    <row r="64" spans="1:8">
      <c r="A64" s="16" t="s">
        <v>172</v>
      </c>
      <c r="B64" s="9">
        <v>83.98</v>
      </c>
      <c r="C64" s="10">
        <v>44349</v>
      </c>
      <c r="D64" s="10">
        <v>44330</v>
      </c>
      <c r="E64" s="10"/>
      <c r="F64" s="10"/>
      <c r="G64" s="1">
        <f t="shared" si="0"/>
        <v>-19</v>
      </c>
      <c r="H64" s="9">
        <f t="shared" si="1"/>
        <v>-1595.62</v>
      </c>
    </row>
    <row r="65" spans="1:8">
      <c r="A65" s="16" t="s">
        <v>173</v>
      </c>
      <c r="B65" s="9">
        <v>511.93</v>
      </c>
      <c r="C65" s="10">
        <v>44358</v>
      </c>
      <c r="D65" s="10">
        <v>44330</v>
      </c>
      <c r="E65" s="10"/>
      <c r="F65" s="10"/>
      <c r="G65" s="1">
        <f t="shared" si="0"/>
        <v>-28</v>
      </c>
      <c r="H65" s="9">
        <f t="shared" si="1"/>
        <v>-14334.04</v>
      </c>
    </row>
    <row r="66" spans="1:8">
      <c r="A66" s="16" t="s">
        <v>174</v>
      </c>
      <c r="B66" s="9">
        <v>500.58</v>
      </c>
      <c r="C66" s="10">
        <v>44358</v>
      </c>
      <c r="D66" s="10">
        <v>44330</v>
      </c>
      <c r="E66" s="10"/>
      <c r="F66" s="10"/>
      <c r="G66" s="1">
        <f t="shared" si="0"/>
        <v>-28</v>
      </c>
      <c r="H66" s="9">
        <f t="shared" si="1"/>
        <v>-14016.24</v>
      </c>
    </row>
    <row r="67" spans="1:8">
      <c r="A67" s="16" t="s">
        <v>175</v>
      </c>
      <c r="B67" s="9">
        <v>612.84</v>
      </c>
      <c r="C67" s="10">
        <v>44336</v>
      </c>
      <c r="D67" s="10">
        <v>44330</v>
      </c>
      <c r="E67" s="10"/>
      <c r="F67" s="10"/>
      <c r="G67" s="1">
        <f t="shared" si="0"/>
        <v>-6</v>
      </c>
      <c r="H67" s="9">
        <f t="shared" si="1"/>
        <v>-3677.04</v>
      </c>
    </row>
    <row r="68" spans="1:8">
      <c r="A68" s="16" t="s">
        <v>176</v>
      </c>
      <c r="B68" s="9">
        <v>309.11</v>
      </c>
      <c r="C68" s="10">
        <v>44353</v>
      </c>
      <c r="D68" s="10">
        <v>44330</v>
      </c>
      <c r="E68" s="10"/>
      <c r="F68" s="10"/>
      <c r="G68" s="1">
        <f t="shared" si="0"/>
        <v>-23</v>
      </c>
      <c r="H68" s="9">
        <f t="shared" si="1"/>
        <v>-7109.53</v>
      </c>
    </row>
    <row r="69" spans="1:8">
      <c r="A69" s="16" t="s">
        <v>177</v>
      </c>
      <c r="B69" s="9">
        <v>97</v>
      </c>
      <c r="C69" s="10">
        <v>44353</v>
      </c>
      <c r="D69" s="10">
        <v>44330</v>
      </c>
      <c r="E69" s="10"/>
      <c r="F69" s="10"/>
      <c r="G69" s="1">
        <f t="shared" ref="G69:G132" si="2">D69-C69-(F69-E69)</f>
        <v>-23</v>
      </c>
      <c r="H69" s="9">
        <f t="shared" ref="H69:H132" si="3">B69*G69</f>
        <v>-2231</v>
      </c>
    </row>
    <row r="70" spans="1:8">
      <c r="A70" s="16" t="s">
        <v>178</v>
      </c>
      <c r="B70" s="9">
        <v>16.739999999999998</v>
      </c>
      <c r="C70" s="10">
        <v>44353</v>
      </c>
      <c r="D70" s="10">
        <v>44330</v>
      </c>
      <c r="E70" s="10"/>
      <c r="F70" s="10"/>
      <c r="G70" s="1">
        <f t="shared" si="2"/>
        <v>-23</v>
      </c>
      <c r="H70" s="9">
        <f t="shared" si="3"/>
        <v>-385.02</v>
      </c>
    </row>
    <row r="71" spans="1:8">
      <c r="A71" s="16" t="s">
        <v>179</v>
      </c>
      <c r="B71" s="9">
        <v>88.63</v>
      </c>
      <c r="C71" s="10">
        <v>44353</v>
      </c>
      <c r="D71" s="10">
        <v>44330</v>
      </c>
      <c r="E71" s="10"/>
      <c r="F71" s="10"/>
      <c r="G71" s="1">
        <f t="shared" si="2"/>
        <v>-23</v>
      </c>
      <c r="H71" s="9">
        <f t="shared" si="3"/>
        <v>-2038.49</v>
      </c>
    </row>
    <row r="72" spans="1:8">
      <c r="A72" s="16" t="s">
        <v>180</v>
      </c>
      <c r="B72" s="9">
        <v>265</v>
      </c>
      <c r="C72" s="10">
        <v>44365</v>
      </c>
      <c r="D72" s="10">
        <v>44343</v>
      </c>
      <c r="E72" s="10"/>
      <c r="F72" s="10"/>
      <c r="G72" s="1">
        <f t="shared" si="2"/>
        <v>-22</v>
      </c>
      <c r="H72" s="9">
        <f t="shared" si="3"/>
        <v>-5830</v>
      </c>
    </row>
    <row r="73" spans="1:8">
      <c r="A73" s="16" t="s">
        <v>181</v>
      </c>
      <c r="B73" s="9">
        <v>757.04</v>
      </c>
      <c r="C73" s="10">
        <v>44365</v>
      </c>
      <c r="D73" s="10">
        <v>44343</v>
      </c>
      <c r="E73" s="10"/>
      <c r="F73" s="10"/>
      <c r="G73" s="1">
        <f t="shared" si="2"/>
        <v>-22</v>
      </c>
      <c r="H73" s="9">
        <f t="shared" si="3"/>
        <v>-16654.88</v>
      </c>
    </row>
    <row r="74" spans="1:8">
      <c r="A74" s="16" t="s">
        <v>182</v>
      </c>
      <c r="B74" s="9">
        <v>880</v>
      </c>
      <c r="C74" s="10">
        <v>44365</v>
      </c>
      <c r="D74" s="10">
        <v>44343</v>
      </c>
      <c r="E74" s="10"/>
      <c r="F74" s="10"/>
      <c r="G74" s="1">
        <f t="shared" si="2"/>
        <v>-22</v>
      </c>
      <c r="H74" s="9">
        <f t="shared" si="3"/>
        <v>-19360</v>
      </c>
    </row>
    <row r="75" spans="1:8">
      <c r="A75" s="16" t="s">
        <v>183</v>
      </c>
      <c r="B75" s="9">
        <v>2528</v>
      </c>
      <c r="C75" s="10">
        <v>44364</v>
      </c>
      <c r="D75" s="10">
        <v>44343</v>
      </c>
      <c r="E75" s="10"/>
      <c r="F75" s="10"/>
      <c r="G75" s="1">
        <f t="shared" si="2"/>
        <v>-21</v>
      </c>
      <c r="H75" s="9">
        <f t="shared" si="3"/>
        <v>-53088</v>
      </c>
    </row>
    <row r="76" spans="1:8">
      <c r="A76" s="16" t="s">
        <v>184</v>
      </c>
      <c r="B76" s="9">
        <v>481.6</v>
      </c>
      <c r="C76" s="10">
        <v>44363</v>
      </c>
      <c r="D76" s="10">
        <v>44343</v>
      </c>
      <c r="E76" s="10"/>
      <c r="F76" s="10"/>
      <c r="G76" s="1">
        <f t="shared" si="2"/>
        <v>-20</v>
      </c>
      <c r="H76" s="9">
        <f t="shared" si="3"/>
        <v>-9632</v>
      </c>
    </row>
    <row r="77" spans="1:8">
      <c r="A77" s="16" t="s">
        <v>185</v>
      </c>
      <c r="B77" s="9">
        <v>513.6</v>
      </c>
      <c r="C77" s="10">
        <v>44363</v>
      </c>
      <c r="D77" s="10">
        <v>44343</v>
      </c>
      <c r="E77" s="10"/>
      <c r="F77" s="10"/>
      <c r="G77" s="1">
        <f t="shared" si="2"/>
        <v>-20</v>
      </c>
      <c r="H77" s="9">
        <f t="shared" si="3"/>
        <v>-10272</v>
      </c>
    </row>
    <row r="78" spans="1:8">
      <c r="A78" s="16" t="s">
        <v>186</v>
      </c>
      <c r="B78" s="9">
        <v>130</v>
      </c>
      <c r="C78" s="10">
        <v>44385</v>
      </c>
      <c r="D78" s="10">
        <v>44358</v>
      </c>
      <c r="E78" s="10"/>
      <c r="F78" s="10"/>
      <c r="G78" s="1">
        <f t="shared" si="2"/>
        <v>-27</v>
      </c>
      <c r="H78" s="9">
        <f t="shared" si="3"/>
        <v>-3510</v>
      </c>
    </row>
    <row r="79" spans="1:8">
      <c r="A79" s="16" t="s">
        <v>187</v>
      </c>
      <c r="B79" s="9">
        <v>481.7</v>
      </c>
      <c r="C79" s="10">
        <v>44385</v>
      </c>
      <c r="D79" s="10">
        <v>44358</v>
      </c>
      <c r="E79" s="10"/>
      <c r="F79" s="10"/>
      <c r="G79" s="1">
        <f t="shared" si="2"/>
        <v>-27</v>
      </c>
      <c r="H79" s="9">
        <f t="shared" si="3"/>
        <v>-13005.9</v>
      </c>
    </row>
    <row r="80" spans="1:8">
      <c r="A80" s="16" t="s">
        <v>188</v>
      </c>
      <c r="B80" s="9">
        <v>75</v>
      </c>
      <c r="C80" s="10">
        <v>44385</v>
      </c>
      <c r="D80" s="10">
        <v>44358</v>
      </c>
      <c r="E80" s="10"/>
      <c r="F80" s="10"/>
      <c r="G80" s="1">
        <f t="shared" si="2"/>
        <v>-27</v>
      </c>
      <c r="H80" s="9">
        <f t="shared" si="3"/>
        <v>-2025</v>
      </c>
    </row>
    <row r="81" spans="1:8">
      <c r="A81" s="16" t="s">
        <v>189</v>
      </c>
      <c r="B81" s="9">
        <v>77.52</v>
      </c>
      <c r="C81" s="10">
        <v>44381</v>
      </c>
      <c r="D81" s="10">
        <v>44358</v>
      </c>
      <c r="E81" s="10"/>
      <c r="F81" s="10"/>
      <c r="G81" s="1">
        <f t="shared" si="2"/>
        <v>-23</v>
      </c>
      <c r="H81" s="9">
        <f t="shared" si="3"/>
        <v>-1782.96</v>
      </c>
    </row>
    <row r="82" spans="1:8">
      <c r="A82" s="16" t="s">
        <v>190</v>
      </c>
      <c r="B82" s="9">
        <v>97.7</v>
      </c>
      <c r="C82" s="10">
        <v>44381</v>
      </c>
      <c r="D82" s="10">
        <v>44358</v>
      </c>
      <c r="E82" s="10"/>
      <c r="F82" s="10"/>
      <c r="G82" s="1">
        <f t="shared" si="2"/>
        <v>-23</v>
      </c>
      <c r="H82" s="9">
        <f t="shared" si="3"/>
        <v>-2247.1</v>
      </c>
    </row>
    <row r="83" spans="1:8">
      <c r="A83" s="16" t="s">
        <v>191</v>
      </c>
      <c r="B83" s="9">
        <v>23.89</v>
      </c>
      <c r="C83" s="10">
        <v>44381</v>
      </c>
      <c r="D83" s="10">
        <v>44358</v>
      </c>
      <c r="E83" s="10"/>
      <c r="F83" s="10"/>
      <c r="G83" s="1">
        <f t="shared" si="2"/>
        <v>-23</v>
      </c>
      <c r="H83" s="9">
        <f t="shared" si="3"/>
        <v>-549.47</v>
      </c>
    </row>
    <row r="84" spans="1:8">
      <c r="A84" s="16" t="s">
        <v>192</v>
      </c>
      <c r="B84" s="9">
        <v>136.37</v>
      </c>
      <c r="C84" s="10">
        <v>44381</v>
      </c>
      <c r="D84" s="10">
        <v>44358</v>
      </c>
      <c r="E84" s="10"/>
      <c r="F84" s="10"/>
      <c r="G84" s="1">
        <f t="shared" si="2"/>
        <v>-23</v>
      </c>
      <c r="H84" s="9">
        <f t="shared" si="3"/>
        <v>-3136.51</v>
      </c>
    </row>
    <row r="85" spans="1:8">
      <c r="A85" s="16" t="s">
        <v>193</v>
      </c>
      <c r="B85" s="9">
        <v>2149.81</v>
      </c>
      <c r="C85" s="10">
        <v>44375</v>
      </c>
      <c r="D85" s="10">
        <v>44358</v>
      </c>
      <c r="E85" s="10"/>
      <c r="F85" s="10"/>
      <c r="G85" s="1">
        <f t="shared" si="2"/>
        <v>-17</v>
      </c>
      <c r="H85" s="9">
        <f t="shared" si="3"/>
        <v>-36546.769999999997</v>
      </c>
    </row>
    <row r="86" spans="1:8">
      <c r="A86" s="16" t="s">
        <v>194</v>
      </c>
      <c r="B86" s="9">
        <v>400</v>
      </c>
      <c r="C86" s="10">
        <v>44375</v>
      </c>
      <c r="D86" s="10">
        <v>44358</v>
      </c>
      <c r="E86" s="10"/>
      <c r="F86" s="10"/>
      <c r="G86" s="1">
        <f t="shared" si="2"/>
        <v>-17</v>
      </c>
      <c r="H86" s="9">
        <f t="shared" si="3"/>
        <v>-6800</v>
      </c>
    </row>
    <row r="87" spans="1:8">
      <c r="A87" s="16" t="s">
        <v>195</v>
      </c>
      <c r="B87" s="9">
        <v>39.799999999999997</v>
      </c>
      <c r="C87" s="10">
        <v>44375</v>
      </c>
      <c r="D87" s="10">
        <v>44358</v>
      </c>
      <c r="E87" s="10"/>
      <c r="F87" s="10"/>
      <c r="G87" s="1">
        <f t="shared" si="2"/>
        <v>-17</v>
      </c>
      <c r="H87" s="9">
        <f t="shared" si="3"/>
        <v>-676.6</v>
      </c>
    </row>
    <row r="88" spans="1:8">
      <c r="A88" s="16" t="s">
        <v>196</v>
      </c>
      <c r="B88" s="9">
        <v>1973.4</v>
      </c>
      <c r="C88" s="10">
        <v>44375</v>
      </c>
      <c r="D88" s="10">
        <v>44358</v>
      </c>
      <c r="E88" s="10"/>
      <c r="F88" s="10"/>
      <c r="G88" s="1">
        <f t="shared" si="2"/>
        <v>-17</v>
      </c>
      <c r="H88" s="9">
        <f t="shared" si="3"/>
        <v>-33547.800000000003</v>
      </c>
    </row>
    <row r="89" spans="1:8">
      <c r="A89" s="16" t="s">
        <v>197</v>
      </c>
      <c r="B89" s="9">
        <v>500</v>
      </c>
      <c r="C89" s="10">
        <v>44375</v>
      </c>
      <c r="D89" s="10">
        <v>44358</v>
      </c>
      <c r="E89" s="10"/>
      <c r="F89" s="10"/>
      <c r="G89" s="1">
        <f t="shared" si="2"/>
        <v>-17</v>
      </c>
      <c r="H89" s="9">
        <f t="shared" si="3"/>
        <v>-8500</v>
      </c>
    </row>
    <row r="90" spans="1:8">
      <c r="A90" s="16" t="s">
        <v>198</v>
      </c>
      <c r="B90" s="9">
        <v>35215</v>
      </c>
      <c r="C90" s="10">
        <v>44375</v>
      </c>
      <c r="D90" s="10">
        <v>44358</v>
      </c>
      <c r="E90" s="10"/>
      <c r="F90" s="10"/>
      <c r="G90" s="1">
        <f t="shared" si="2"/>
        <v>-17</v>
      </c>
      <c r="H90" s="9">
        <f t="shared" si="3"/>
        <v>-598655</v>
      </c>
    </row>
    <row r="91" spans="1:8">
      <c r="A91" s="16" t="s">
        <v>199</v>
      </c>
      <c r="B91" s="9">
        <v>70.569999999999993</v>
      </c>
      <c r="C91" s="10">
        <v>44381</v>
      </c>
      <c r="D91" s="10">
        <v>44358</v>
      </c>
      <c r="E91" s="10"/>
      <c r="F91" s="10"/>
      <c r="G91" s="1">
        <f t="shared" si="2"/>
        <v>-23</v>
      </c>
      <c r="H91" s="9">
        <f t="shared" si="3"/>
        <v>-1623.11</v>
      </c>
    </row>
    <row r="92" spans="1:8">
      <c r="A92" s="16" t="s">
        <v>200</v>
      </c>
      <c r="B92" s="9">
        <v>474</v>
      </c>
      <c r="C92" s="10">
        <v>44378</v>
      </c>
      <c r="D92" s="10">
        <v>44358</v>
      </c>
      <c r="E92" s="10"/>
      <c r="F92" s="10"/>
      <c r="G92" s="1">
        <f t="shared" si="2"/>
        <v>-20</v>
      </c>
      <c r="H92" s="9">
        <f t="shared" si="3"/>
        <v>-9480</v>
      </c>
    </row>
    <row r="93" spans="1:8">
      <c r="A93" s="16" t="s">
        <v>201</v>
      </c>
      <c r="B93" s="9">
        <v>34.159999999999997</v>
      </c>
      <c r="C93" s="10">
        <v>44380</v>
      </c>
      <c r="D93" s="10">
        <v>44358</v>
      </c>
      <c r="E93" s="10"/>
      <c r="F93" s="10"/>
      <c r="G93" s="1">
        <f t="shared" si="2"/>
        <v>-22</v>
      </c>
      <c r="H93" s="9">
        <f t="shared" si="3"/>
        <v>-751.52</v>
      </c>
    </row>
    <row r="94" spans="1:8">
      <c r="A94" s="16" t="s">
        <v>202</v>
      </c>
      <c r="B94" s="9">
        <v>1172.17</v>
      </c>
      <c r="C94" s="10">
        <v>44380</v>
      </c>
      <c r="D94" s="10">
        <v>44358</v>
      </c>
      <c r="E94" s="10"/>
      <c r="F94" s="10"/>
      <c r="G94" s="1">
        <f t="shared" si="2"/>
        <v>-22</v>
      </c>
      <c r="H94" s="9">
        <f t="shared" si="3"/>
        <v>-25787.74</v>
      </c>
    </row>
    <row r="95" spans="1:8">
      <c r="A95" s="16" t="s">
        <v>203</v>
      </c>
      <c r="B95" s="9">
        <v>30</v>
      </c>
      <c r="C95" s="10">
        <v>44378</v>
      </c>
      <c r="D95" s="10">
        <v>44358</v>
      </c>
      <c r="E95" s="10"/>
      <c r="F95" s="10"/>
      <c r="G95" s="1">
        <f t="shared" si="2"/>
        <v>-20</v>
      </c>
      <c r="H95" s="9">
        <f t="shared" si="3"/>
        <v>-600</v>
      </c>
    </row>
    <row r="96" spans="1:8">
      <c r="A96" s="16" t="s">
        <v>204</v>
      </c>
      <c r="B96" s="9">
        <v>120</v>
      </c>
      <c r="C96" s="10">
        <v>44373</v>
      </c>
      <c r="D96" s="10">
        <v>44358</v>
      </c>
      <c r="E96" s="10"/>
      <c r="F96" s="10"/>
      <c r="G96" s="1">
        <f t="shared" si="2"/>
        <v>-15</v>
      </c>
      <c r="H96" s="9">
        <f t="shared" si="3"/>
        <v>-1800</v>
      </c>
    </row>
    <row r="97" spans="1:8">
      <c r="A97" s="16" t="s">
        <v>205</v>
      </c>
      <c r="B97" s="9">
        <v>16984</v>
      </c>
      <c r="C97" s="10">
        <v>44380</v>
      </c>
      <c r="D97" s="10">
        <v>44358</v>
      </c>
      <c r="E97" s="10"/>
      <c r="F97" s="10"/>
      <c r="G97" s="1">
        <f t="shared" si="2"/>
        <v>-22</v>
      </c>
      <c r="H97" s="9">
        <f t="shared" si="3"/>
        <v>-373648</v>
      </c>
    </row>
    <row r="98" spans="1:8">
      <c r="A98" s="16" t="s">
        <v>206</v>
      </c>
      <c r="B98" s="9">
        <v>547.20000000000005</v>
      </c>
      <c r="C98" s="10">
        <v>44388</v>
      </c>
      <c r="D98" s="10">
        <v>44371</v>
      </c>
      <c r="E98" s="10"/>
      <c r="F98" s="10"/>
      <c r="G98" s="1">
        <f t="shared" si="2"/>
        <v>-17</v>
      </c>
      <c r="H98" s="9">
        <f t="shared" si="3"/>
        <v>-9302.4</v>
      </c>
    </row>
    <row r="99" spans="1:8">
      <c r="A99" s="16" t="s">
        <v>207</v>
      </c>
      <c r="B99" s="9">
        <v>1340.82</v>
      </c>
      <c r="C99" s="10">
        <v>44388</v>
      </c>
      <c r="D99" s="10">
        <v>44371</v>
      </c>
      <c r="E99" s="10"/>
      <c r="F99" s="10"/>
      <c r="G99" s="1">
        <f t="shared" si="2"/>
        <v>-17</v>
      </c>
      <c r="H99" s="9">
        <f t="shared" si="3"/>
        <v>-22793.94</v>
      </c>
    </row>
    <row r="100" spans="1:8">
      <c r="A100" s="16" t="s">
        <v>208</v>
      </c>
      <c r="B100" s="9">
        <v>62.15</v>
      </c>
      <c r="C100" s="10">
        <v>44394</v>
      </c>
      <c r="D100" s="10">
        <v>44371</v>
      </c>
      <c r="E100" s="10"/>
      <c r="F100" s="10"/>
      <c r="G100" s="1">
        <f t="shared" si="2"/>
        <v>-23</v>
      </c>
      <c r="H100" s="9">
        <f t="shared" si="3"/>
        <v>-1429.45</v>
      </c>
    </row>
    <row r="101" spans="1:8">
      <c r="A101" s="16" t="s">
        <v>209</v>
      </c>
      <c r="B101" s="9">
        <v>130</v>
      </c>
      <c r="C101" s="10">
        <v>44393</v>
      </c>
      <c r="D101" s="10">
        <v>44371</v>
      </c>
      <c r="E101" s="10"/>
      <c r="F101" s="10"/>
      <c r="G101" s="1">
        <f t="shared" si="2"/>
        <v>-22</v>
      </c>
      <c r="H101" s="9">
        <f t="shared" si="3"/>
        <v>-2860</v>
      </c>
    </row>
    <row r="102" spans="1:8">
      <c r="A102" s="16" t="s">
        <v>210</v>
      </c>
      <c r="B102" s="9">
        <v>421</v>
      </c>
      <c r="C102" s="10">
        <v>44393</v>
      </c>
      <c r="D102" s="10">
        <v>44371</v>
      </c>
      <c r="E102" s="10"/>
      <c r="F102" s="10"/>
      <c r="G102" s="1">
        <f t="shared" si="2"/>
        <v>-22</v>
      </c>
      <c r="H102" s="9">
        <f t="shared" si="3"/>
        <v>-9262</v>
      </c>
    </row>
    <row r="103" spans="1:8">
      <c r="A103" s="16" t="s">
        <v>211</v>
      </c>
      <c r="B103" s="9">
        <v>155</v>
      </c>
      <c r="C103" s="10">
        <v>44393</v>
      </c>
      <c r="D103" s="10">
        <v>44371</v>
      </c>
      <c r="E103" s="10"/>
      <c r="F103" s="10"/>
      <c r="G103" s="1">
        <f t="shared" si="2"/>
        <v>-22</v>
      </c>
      <c r="H103" s="9">
        <f t="shared" si="3"/>
        <v>-3410</v>
      </c>
    </row>
    <row r="104" spans="1:8">
      <c r="A104" s="16" t="s">
        <v>212</v>
      </c>
      <c r="B104" s="9">
        <v>1652.39</v>
      </c>
      <c r="C104" s="10">
        <v>44392</v>
      </c>
      <c r="D104" s="10">
        <v>44371</v>
      </c>
      <c r="E104" s="10"/>
      <c r="F104" s="10"/>
      <c r="G104" s="1">
        <f t="shared" si="2"/>
        <v>-21</v>
      </c>
      <c r="H104" s="9">
        <f t="shared" si="3"/>
        <v>-34700.19</v>
      </c>
    </row>
    <row r="105" spans="1:8">
      <c r="A105" s="16" t="s">
        <v>213</v>
      </c>
      <c r="B105" s="9">
        <v>12</v>
      </c>
      <c r="C105" s="10">
        <v>44392</v>
      </c>
      <c r="D105" s="10">
        <v>44371</v>
      </c>
      <c r="E105" s="10"/>
      <c r="F105" s="10"/>
      <c r="G105" s="1">
        <f t="shared" si="2"/>
        <v>-21</v>
      </c>
      <c r="H105" s="9">
        <f t="shared" si="3"/>
        <v>-252</v>
      </c>
    </row>
    <row r="106" spans="1:8">
      <c r="A106" s="16" t="s">
        <v>214</v>
      </c>
      <c r="B106" s="9">
        <v>32.5</v>
      </c>
      <c r="C106" s="10">
        <v>44392</v>
      </c>
      <c r="D106" s="10">
        <v>44371</v>
      </c>
      <c r="E106" s="10"/>
      <c r="F106" s="10"/>
      <c r="G106" s="1">
        <f t="shared" si="2"/>
        <v>-21</v>
      </c>
      <c r="H106" s="9">
        <f t="shared" si="3"/>
        <v>-682.5</v>
      </c>
    </row>
    <row r="107" spans="1:8">
      <c r="A107" s="16" t="s">
        <v>215</v>
      </c>
      <c r="B107" s="9">
        <v>146.75</v>
      </c>
      <c r="C107" s="10">
        <v>44392</v>
      </c>
      <c r="D107" s="10">
        <v>44371</v>
      </c>
      <c r="E107" s="10"/>
      <c r="F107" s="10"/>
      <c r="G107" s="1">
        <f t="shared" si="2"/>
        <v>-21</v>
      </c>
      <c r="H107" s="9">
        <f t="shared" si="3"/>
        <v>-3081.75</v>
      </c>
    </row>
    <row r="108" spans="1:8">
      <c r="A108" s="16" t="s">
        <v>216</v>
      </c>
      <c r="B108" s="9">
        <v>130</v>
      </c>
      <c r="C108" s="10">
        <v>44392</v>
      </c>
      <c r="D108" s="10">
        <v>44371</v>
      </c>
      <c r="E108" s="10"/>
      <c r="F108" s="10"/>
      <c r="G108" s="1">
        <f t="shared" si="2"/>
        <v>-21</v>
      </c>
      <c r="H108" s="9">
        <f t="shared" si="3"/>
        <v>-2730</v>
      </c>
    </row>
    <row r="109" spans="1:8">
      <c r="A109" s="16" t="s">
        <v>217</v>
      </c>
      <c r="B109" s="9">
        <v>73.290000000000006</v>
      </c>
      <c r="C109" s="10">
        <v>44392</v>
      </c>
      <c r="D109" s="10">
        <v>44371</v>
      </c>
      <c r="E109" s="10"/>
      <c r="F109" s="10"/>
      <c r="G109" s="1">
        <f t="shared" si="2"/>
        <v>-21</v>
      </c>
      <c r="H109" s="9">
        <f t="shared" si="3"/>
        <v>-1539.09</v>
      </c>
    </row>
    <row r="110" spans="1:8">
      <c r="A110" s="16" t="s">
        <v>218</v>
      </c>
      <c r="B110" s="9">
        <v>27.4</v>
      </c>
      <c r="C110" s="10">
        <v>44392</v>
      </c>
      <c r="D110" s="10">
        <v>44371</v>
      </c>
      <c r="E110" s="10"/>
      <c r="F110" s="10"/>
      <c r="G110" s="1">
        <f t="shared" si="2"/>
        <v>-21</v>
      </c>
      <c r="H110" s="9">
        <f t="shared" si="3"/>
        <v>-575.4</v>
      </c>
    </row>
    <row r="111" spans="1:8">
      <c r="A111" s="16" t="s">
        <v>219</v>
      </c>
      <c r="B111" s="9">
        <v>36.33</v>
      </c>
      <c r="C111" s="10">
        <v>44392</v>
      </c>
      <c r="D111" s="10">
        <v>44371</v>
      </c>
      <c r="E111" s="10"/>
      <c r="F111" s="10"/>
      <c r="G111" s="1">
        <f t="shared" si="2"/>
        <v>-21</v>
      </c>
      <c r="H111" s="9">
        <f t="shared" si="3"/>
        <v>-762.93</v>
      </c>
    </row>
    <row r="112" spans="1:8">
      <c r="A112" s="16" t="s">
        <v>220</v>
      </c>
      <c r="B112" s="9">
        <v>130</v>
      </c>
      <c r="C112" s="10">
        <v>44392</v>
      </c>
      <c r="D112" s="10">
        <v>44371</v>
      </c>
      <c r="E112" s="10"/>
      <c r="F112" s="10"/>
      <c r="G112" s="1">
        <f t="shared" si="2"/>
        <v>-21</v>
      </c>
      <c r="H112" s="9">
        <f t="shared" si="3"/>
        <v>-2730</v>
      </c>
    </row>
    <row r="113" spans="1:8">
      <c r="A113" s="16" t="s">
        <v>221</v>
      </c>
      <c r="B113" s="9">
        <v>32.67</v>
      </c>
      <c r="C113" s="10">
        <v>44392</v>
      </c>
      <c r="D113" s="10">
        <v>44371</v>
      </c>
      <c r="E113" s="10"/>
      <c r="F113" s="10"/>
      <c r="G113" s="1">
        <f t="shared" si="2"/>
        <v>-21</v>
      </c>
      <c r="H113" s="9">
        <f t="shared" si="3"/>
        <v>-686.07</v>
      </c>
    </row>
    <row r="114" spans="1:8">
      <c r="A114" s="16" t="s">
        <v>222</v>
      </c>
      <c r="B114" s="9">
        <v>50.06</v>
      </c>
      <c r="C114" s="10">
        <v>44392</v>
      </c>
      <c r="D114" s="10">
        <v>44371</v>
      </c>
      <c r="E114" s="10"/>
      <c r="F114" s="10"/>
      <c r="G114" s="1">
        <f t="shared" si="2"/>
        <v>-21</v>
      </c>
      <c r="H114" s="9">
        <f t="shared" si="3"/>
        <v>-1051.26</v>
      </c>
    </row>
    <row r="115" spans="1:8">
      <c r="A115" s="16" t="s">
        <v>223</v>
      </c>
      <c r="B115" s="9">
        <v>4.37</v>
      </c>
      <c r="C115" s="10">
        <v>44389</v>
      </c>
      <c r="D115" s="10">
        <v>44371</v>
      </c>
      <c r="E115" s="10"/>
      <c r="F115" s="10"/>
      <c r="G115" s="1">
        <f t="shared" si="2"/>
        <v>-18</v>
      </c>
      <c r="H115" s="9">
        <f t="shared" si="3"/>
        <v>-78.66</v>
      </c>
    </row>
    <row r="116" spans="1:8">
      <c r="A116" s="16" t="s">
        <v>224</v>
      </c>
      <c r="B116" s="9">
        <v>7.17</v>
      </c>
      <c r="C116" s="10">
        <v>44389</v>
      </c>
      <c r="D116" s="10">
        <v>44371</v>
      </c>
      <c r="E116" s="10"/>
      <c r="F116" s="10"/>
      <c r="G116" s="1">
        <f t="shared" si="2"/>
        <v>-18</v>
      </c>
      <c r="H116" s="9">
        <f t="shared" si="3"/>
        <v>-129.06</v>
      </c>
    </row>
    <row r="117" spans="1:8">
      <c r="A117" s="16" t="s">
        <v>225</v>
      </c>
      <c r="B117" s="9">
        <v>62.45</v>
      </c>
      <c r="C117" s="10">
        <v>44389</v>
      </c>
      <c r="D117" s="10">
        <v>44371</v>
      </c>
      <c r="E117" s="10"/>
      <c r="F117" s="10"/>
      <c r="G117" s="1">
        <f t="shared" si="2"/>
        <v>-18</v>
      </c>
      <c r="H117" s="9">
        <f t="shared" si="3"/>
        <v>-1124.0999999999999</v>
      </c>
    </row>
    <row r="118" spans="1:8">
      <c r="A118" s="16" t="s">
        <v>226</v>
      </c>
      <c r="B118" s="9">
        <v>50</v>
      </c>
      <c r="C118" s="10">
        <v>44389</v>
      </c>
      <c r="D118" s="10">
        <v>44371</v>
      </c>
      <c r="E118" s="10"/>
      <c r="F118" s="10"/>
      <c r="G118" s="1">
        <f t="shared" si="2"/>
        <v>-18</v>
      </c>
      <c r="H118" s="9">
        <f t="shared" si="3"/>
        <v>-900</v>
      </c>
    </row>
    <row r="119" spans="1:8">
      <c r="A119" s="16" t="s">
        <v>227</v>
      </c>
      <c r="B119" s="9">
        <v>2400</v>
      </c>
      <c r="C119" s="10">
        <v>44388</v>
      </c>
      <c r="D119" s="10">
        <v>44371</v>
      </c>
      <c r="E119" s="10"/>
      <c r="F119" s="10"/>
      <c r="G119" s="1">
        <f t="shared" si="2"/>
        <v>-17</v>
      </c>
      <c r="H119" s="9">
        <f t="shared" si="3"/>
        <v>-40800</v>
      </c>
    </row>
    <row r="120" spans="1:8">
      <c r="A120" s="16" t="s">
        <v>228</v>
      </c>
      <c r="B120" s="9">
        <v>2207.33</v>
      </c>
      <c r="C120" s="10">
        <v>44387</v>
      </c>
      <c r="D120" s="10">
        <v>44371</v>
      </c>
      <c r="E120" s="10"/>
      <c r="F120" s="10"/>
      <c r="G120" s="1">
        <f t="shared" si="2"/>
        <v>-16</v>
      </c>
      <c r="H120" s="9">
        <f t="shared" si="3"/>
        <v>-35317.279999999999</v>
      </c>
    </row>
    <row r="121" spans="1:8">
      <c r="A121" s="16" t="s">
        <v>229</v>
      </c>
      <c r="B121" s="9">
        <v>250</v>
      </c>
      <c r="C121" s="10">
        <v>44388</v>
      </c>
      <c r="D121" s="10">
        <v>44371</v>
      </c>
      <c r="E121" s="10"/>
      <c r="F121" s="10"/>
      <c r="G121" s="1">
        <f t="shared" si="2"/>
        <v>-17</v>
      </c>
      <c r="H121" s="9">
        <f t="shared" si="3"/>
        <v>-4250</v>
      </c>
    </row>
    <row r="122" spans="1:8">
      <c r="A122" s="16"/>
      <c r="B122" s="9"/>
      <c r="C122" s="10"/>
      <c r="D122" s="10"/>
      <c r="E122" s="10"/>
      <c r="F122" s="10"/>
      <c r="G122" s="1">
        <f t="shared" si="2"/>
        <v>0</v>
      </c>
      <c r="H122" s="9">
        <f t="shared" si="3"/>
        <v>0</v>
      </c>
    </row>
    <row r="123" spans="1:8">
      <c r="A123" s="16"/>
      <c r="B123" s="9"/>
      <c r="C123" s="10"/>
      <c r="D123" s="10"/>
      <c r="E123" s="10"/>
      <c r="F123" s="10"/>
      <c r="G123" s="1">
        <f t="shared" si="2"/>
        <v>0</v>
      </c>
      <c r="H123" s="9">
        <f t="shared" si="3"/>
        <v>0</v>
      </c>
    </row>
    <row r="124" spans="1:8">
      <c r="A124" s="16"/>
      <c r="B124" s="9"/>
      <c r="C124" s="10"/>
      <c r="D124" s="10"/>
      <c r="E124" s="10"/>
      <c r="F124" s="10"/>
      <c r="G124" s="1">
        <f t="shared" si="2"/>
        <v>0</v>
      </c>
      <c r="H124" s="9">
        <f t="shared" si="3"/>
        <v>0</v>
      </c>
    </row>
    <row r="125" spans="1:8">
      <c r="A125" s="16"/>
      <c r="B125" s="9"/>
      <c r="C125" s="10"/>
      <c r="D125" s="10"/>
      <c r="E125" s="10"/>
      <c r="F125" s="10"/>
      <c r="G125" s="1">
        <f t="shared" si="2"/>
        <v>0</v>
      </c>
      <c r="H125" s="9">
        <f t="shared" si="3"/>
        <v>0</v>
      </c>
    </row>
    <row r="126" spans="1:8">
      <c r="A126" s="16"/>
      <c r="B126" s="9"/>
      <c r="C126" s="10"/>
      <c r="D126" s="10"/>
      <c r="E126" s="10"/>
      <c r="F126" s="10"/>
      <c r="G126" s="1">
        <f t="shared" si="2"/>
        <v>0</v>
      </c>
      <c r="H126" s="9">
        <f t="shared" si="3"/>
        <v>0</v>
      </c>
    </row>
    <row r="127" spans="1:8">
      <c r="A127" s="16"/>
      <c r="B127" s="9"/>
      <c r="C127" s="10"/>
      <c r="D127" s="10"/>
      <c r="E127" s="10"/>
      <c r="F127" s="10"/>
      <c r="G127" s="1">
        <f t="shared" si="2"/>
        <v>0</v>
      </c>
      <c r="H127" s="9">
        <f t="shared" si="3"/>
        <v>0</v>
      </c>
    </row>
    <row r="128" spans="1:8">
      <c r="A128" s="16"/>
      <c r="B128" s="9"/>
      <c r="C128" s="10"/>
      <c r="D128" s="10"/>
      <c r="E128" s="10"/>
      <c r="F128" s="10"/>
      <c r="G128" s="1">
        <f t="shared" si="2"/>
        <v>0</v>
      </c>
      <c r="H128" s="9">
        <f t="shared" si="3"/>
        <v>0</v>
      </c>
    </row>
    <row r="129" spans="1:8">
      <c r="A129" s="16"/>
      <c r="B129" s="9"/>
      <c r="C129" s="10"/>
      <c r="D129" s="10"/>
      <c r="E129" s="10"/>
      <c r="F129" s="10"/>
      <c r="G129" s="1">
        <f t="shared" si="2"/>
        <v>0</v>
      </c>
      <c r="H129" s="9">
        <f t="shared" si="3"/>
        <v>0</v>
      </c>
    </row>
    <row r="130" spans="1:8">
      <c r="A130" s="16"/>
      <c r="B130" s="9"/>
      <c r="C130" s="10"/>
      <c r="D130" s="10"/>
      <c r="E130" s="10"/>
      <c r="F130" s="10"/>
      <c r="G130" s="1">
        <f t="shared" si="2"/>
        <v>0</v>
      </c>
      <c r="H130" s="9">
        <f t="shared" si="3"/>
        <v>0</v>
      </c>
    </row>
    <row r="131" spans="1:8">
      <c r="A131" s="16"/>
      <c r="B131" s="9"/>
      <c r="C131" s="10"/>
      <c r="D131" s="10"/>
      <c r="E131" s="10"/>
      <c r="F131" s="10"/>
      <c r="G131" s="1">
        <f t="shared" si="2"/>
        <v>0</v>
      </c>
      <c r="H131" s="9">
        <f t="shared" si="3"/>
        <v>0</v>
      </c>
    </row>
    <row r="132" spans="1:8">
      <c r="A132" s="16"/>
      <c r="B132" s="9"/>
      <c r="C132" s="10"/>
      <c r="D132" s="10"/>
      <c r="E132" s="10"/>
      <c r="F132" s="10"/>
      <c r="G132" s="1">
        <f t="shared" si="2"/>
        <v>0</v>
      </c>
      <c r="H132" s="9">
        <f t="shared" si="3"/>
        <v>0</v>
      </c>
    </row>
    <row r="133" spans="1:8">
      <c r="A133" s="16"/>
      <c r="B133" s="9"/>
      <c r="C133" s="10"/>
      <c r="D133" s="10"/>
      <c r="E133" s="10"/>
      <c r="F133" s="10"/>
      <c r="G133" s="1">
        <f t="shared" ref="G133:G196" si="4">D133-C133-(F133-E133)</f>
        <v>0</v>
      </c>
      <c r="H133" s="9">
        <f t="shared" ref="H133:H196" si="5">B133*G133</f>
        <v>0</v>
      </c>
    </row>
    <row r="134" spans="1:8">
      <c r="A134" s="16"/>
      <c r="B134" s="9"/>
      <c r="C134" s="10"/>
      <c r="D134" s="10"/>
      <c r="E134" s="10"/>
      <c r="F134" s="10"/>
      <c r="G134" s="1">
        <f t="shared" si="4"/>
        <v>0</v>
      </c>
      <c r="H134" s="9">
        <f t="shared" si="5"/>
        <v>0</v>
      </c>
    </row>
    <row r="135" spans="1:8">
      <c r="A135" s="16"/>
      <c r="B135" s="9"/>
      <c r="C135" s="10"/>
      <c r="D135" s="10"/>
      <c r="E135" s="10"/>
      <c r="F135" s="10"/>
      <c r="G135" s="1">
        <f t="shared" si="4"/>
        <v>0</v>
      </c>
      <c r="H135" s="9">
        <f t="shared" si="5"/>
        <v>0</v>
      </c>
    </row>
    <row r="136" spans="1:8">
      <c r="A136" s="16"/>
      <c r="B136" s="9"/>
      <c r="C136" s="10"/>
      <c r="D136" s="10"/>
      <c r="E136" s="10"/>
      <c r="F136" s="10"/>
      <c r="G136" s="1">
        <f t="shared" si="4"/>
        <v>0</v>
      </c>
      <c r="H136" s="9">
        <f t="shared" si="5"/>
        <v>0</v>
      </c>
    </row>
    <row r="137" spans="1:8">
      <c r="A137" s="16"/>
      <c r="B137" s="9"/>
      <c r="C137" s="10"/>
      <c r="D137" s="10"/>
      <c r="E137" s="10"/>
      <c r="F137" s="10"/>
      <c r="G137" s="1">
        <f t="shared" si="4"/>
        <v>0</v>
      </c>
      <c r="H137" s="9">
        <f t="shared" si="5"/>
        <v>0</v>
      </c>
    </row>
    <row r="138" spans="1:8">
      <c r="A138" s="16"/>
      <c r="B138" s="9"/>
      <c r="C138" s="10"/>
      <c r="D138" s="10"/>
      <c r="E138" s="10"/>
      <c r="F138" s="10"/>
      <c r="G138" s="1">
        <f t="shared" si="4"/>
        <v>0</v>
      </c>
      <c r="H138" s="9">
        <f t="shared" si="5"/>
        <v>0</v>
      </c>
    </row>
    <row r="139" spans="1:8" ht="14.25" customHeight="1">
      <c r="A139" s="16"/>
      <c r="B139" s="9"/>
      <c r="C139" s="10"/>
      <c r="D139" s="10"/>
      <c r="E139" s="10"/>
      <c r="F139" s="10"/>
      <c r="G139" s="1">
        <f t="shared" si="4"/>
        <v>0</v>
      </c>
      <c r="H139" s="9">
        <f t="shared" si="5"/>
        <v>0</v>
      </c>
    </row>
    <row r="140" spans="1:8">
      <c r="A140" s="16"/>
      <c r="B140" s="9"/>
      <c r="C140" s="10"/>
      <c r="D140" s="10"/>
      <c r="E140" s="10"/>
      <c r="F140" s="10"/>
      <c r="G140" s="1">
        <f t="shared" si="4"/>
        <v>0</v>
      </c>
      <c r="H140" s="9">
        <f t="shared" si="5"/>
        <v>0</v>
      </c>
    </row>
    <row r="141" spans="1:8">
      <c r="A141" s="16"/>
      <c r="B141" s="9"/>
      <c r="C141" s="10"/>
      <c r="D141" s="10"/>
      <c r="E141" s="10"/>
      <c r="F141" s="10"/>
      <c r="G141" s="1">
        <f t="shared" si="4"/>
        <v>0</v>
      </c>
      <c r="H141" s="9">
        <f t="shared" si="5"/>
        <v>0</v>
      </c>
    </row>
    <row r="142" spans="1:8">
      <c r="A142" s="16"/>
      <c r="B142" s="9"/>
      <c r="C142" s="10"/>
      <c r="D142" s="10"/>
      <c r="E142" s="10"/>
      <c r="F142" s="10"/>
      <c r="G142" s="1">
        <f t="shared" si="4"/>
        <v>0</v>
      </c>
      <c r="H142" s="9">
        <f t="shared" si="5"/>
        <v>0</v>
      </c>
    </row>
    <row r="143" spans="1:8">
      <c r="A143" s="16"/>
      <c r="B143" s="9"/>
      <c r="C143" s="10"/>
      <c r="D143" s="10"/>
      <c r="E143" s="10"/>
      <c r="F143" s="10"/>
      <c r="G143" s="1">
        <f t="shared" si="4"/>
        <v>0</v>
      </c>
      <c r="H143" s="9">
        <f t="shared" si="5"/>
        <v>0</v>
      </c>
    </row>
    <row r="144" spans="1:8">
      <c r="A144" s="16"/>
      <c r="B144" s="9"/>
      <c r="C144" s="10"/>
      <c r="D144" s="10"/>
      <c r="E144" s="10"/>
      <c r="F144" s="10"/>
      <c r="G144" s="1">
        <f t="shared" si="4"/>
        <v>0</v>
      </c>
      <c r="H144" s="9">
        <f t="shared" si="5"/>
        <v>0</v>
      </c>
    </row>
    <row r="145" spans="1:8">
      <c r="A145" s="16"/>
      <c r="B145" s="9"/>
      <c r="C145" s="10"/>
      <c r="D145" s="10"/>
      <c r="E145" s="10"/>
      <c r="F145" s="10"/>
      <c r="G145" s="1">
        <f t="shared" si="4"/>
        <v>0</v>
      </c>
      <c r="H145" s="9">
        <f t="shared" si="5"/>
        <v>0</v>
      </c>
    </row>
    <row r="146" spans="1:8">
      <c r="A146" s="16"/>
      <c r="B146" s="9"/>
      <c r="C146" s="10"/>
      <c r="D146" s="10"/>
      <c r="E146" s="10"/>
      <c r="F146" s="10"/>
      <c r="G146" s="1">
        <f t="shared" si="4"/>
        <v>0</v>
      </c>
      <c r="H146" s="9">
        <f t="shared" si="5"/>
        <v>0</v>
      </c>
    </row>
    <row r="147" spans="1:8">
      <c r="A147" s="16"/>
      <c r="B147" s="9"/>
      <c r="C147" s="10"/>
      <c r="D147" s="10"/>
      <c r="E147" s="10"/>
      <c r="F147" s="10"/>
      <c r="G147" s="1">
        <f t="shared" si="4"/>
        <v>0</v>
      </c>
      <c r="H147" s="9">
        <f t="shared" si="5"/>
        <v>0</v>
      </c>
    </row>
    <row r="148" spans="1:8">
      <c r="A148" s="16"/>
      <c r="B148" s="9"/>
      <c r="C148" s="10"/>
      <c r="D148" s="10"/>
      <c r="E148" s="10"/>
      <c r="F148" s="10"/>
      <c r="G148" s="1">
        <f t="shared" si="4"/>
        <v>0</v>
      </c>
      <c r="H148" s="9">
        <f t="shared" si="5"/>
        <v>0</v>
      </c>
    </row>
    <row r="149" spans="1:8">
      <c r="A149" s="16"/>
      <c r="B149" s="9"/>
      <c r="C149" s="10"/>
      <c r="D149" s="10"/>
      <c r="E149" s="10"/>
      <c r="F149" s="10"/>
      <c r="G149" s="1">
        <f t="shared" si="4"/>
        <v>0</v>
      </c>
      <c r="H149" s="9">
        <f t="shared" si="5"/>
        <v>0</v>
      </c>
    </row>
    <row r="150" spans="1:8">
      <c r="A150" s="16"/>
      <c r="B150" s="9"/>
      <c r="C150" s="10"/>
      <c r="D150" s="10"/>
      <c r="E150" s="10"/>
      <c r="F150" s="10"/>
      <c r="G150" s="1">
        <f t="shared" si="4"/>
        <v>0</v>
      </c>
      <c r="H150" s="9">
        <f t="shared" si="5"/>
        <v>0</v>
      </c>
    </row>
    <row r="151" spans="1:8">
      <c r="A151" s="16"/>
      <c r="B151" s="9"/>
      <c r="C151" s="10"/>
      <c r="D151" s="10"/>
      <c r="E151" s="10"/>
      <c r="F151" s="10"/>
      <c r="G151" s="1">
        <f t="shared" si="4"/>
        <v>0</v>
      </c>
      <c r="H151" s="9">
        <f t="shared" si="5"/>
        <v>0</v>
      </c>
    </row>
    <row r="152" spans="1:8">
      <c r="A152" s="16"/>
      <c r="B152" s="9"/>
      <c r="C152" s="10"/>
      <c r="D152" s="10"/>
      <c r="E152" s="10"/>
      <c r="F152" s="10"/>
      <c r="G152" s="1">
        <f t="shared" si="4"/>
        <v>0</v>
      </c>
      <c r="H152" s="9">
        <f t="shared" si="5"/>
        <v>0</v>
      </c>
    </row>
    <row r="153" spans="1:8">
      <c r="A153" s="16"/>
      <c r="B153" s="9"/>
      <c r="C153" s="10"/>
      <c r="D153" s="10"/>
      <c r="E153" s="10"/>
      <c r="F153" s="10"/>
      <c r="G153" s="1">
        <f t="shared" si="4"/>
        <v>0</v>
      </c>
      <c r="H153" s="9">
        <f t="shared" si="5"/>
        <v>0</v>
      </c>
    </row>
    <row r="154" spans="1:8">
      <c r="A154" s="16"/>
      <c r="B154" s="9"/>
      <c r="C154" s="10"/>
      <c r="D154" s="10"/>
      <c r="E154" s="10"/>
      <c r="F154" s="10"/>
      <c r="G154" s="1">
        <f t="shared" si="4"/>
        <v>0</v>
      </c>
      <c r="H154" s="9">
        <f t="shared" si="5"/>
        <v>0</v>
      </c>
    </row>
    <row r="155" spans="1:8">
      <c r="A155" s="16"/>
      <c r="B155" s="9"/>
      <c r="C155" s="10"/>
      <c r="D155" s="10"/>
      <c r="E155" s="10"/>
      <c r="F155" s="10"/>
      <c r="G155" s="1">
        <f t="shared" si="4"/>
        <v>0</v>
      </c>
      <c r="H155" s="9">
        <f t="shared" si="5"/>
        <v>0</v>
      </c>
    </row>
    <row r="156" spans="1:8">
      <c r="A156" s="16"/>
      <c r="B156" s="9"/>
      <c r="C156" s="10"/>
      <c r="D156" s="10"/>
      <c r="E156" s="10"/>
      <c r="F156" s="10"/>
      <c r="G156" s="1">
        <f t="shared" si="4"/>
        <v>0</v>
      </c>
      <c r="H156" s="9">
        <f t="shared" si="5"/>
        <v>0</v>
      </c>
    </row>
    <row r="157" spans="1:8">
      <c r="A157" s="16"/>
      <c r="B157" s="9"/>
      <c r="C157" s="10"/>
      <c r="D157" s="10"/>
      <c r="E157" s="10"/>
      <c r="F157" s="10"/>
      <c r="G157" s="1">
        <f t="shared" si="4"/>
        <v>0</v>
      </c>
      <c r="H157" s="9">
        <f t="shared" si="5"/>
        <v>0</v>
      </c>
    </row>
    <row r="158" spans="1:8">
      <c r="A158" s="16"/>
      <c r="B158" s="9"/>
      <c r="C158" s="10"/>
      <c r="D158" s="10"/>
      <c r="E158" s="10"/>
      <c r="F158" s="10"/>
      <c r="G158" s="1">
        <f t="shared" si="4"/>
        <v>0</v>
      </c>
      <c r="H158" s="9">
        <f t="shared" si="5"/>
        <v>0</v>
      </c>
    </row>
    <row r="159" spans="1:8">
      <c r="A159" s="16"/>
      <c r="B159" s="9"/>
      <c r="C159" s="10"/>
      <c r="D159" s="10"/>
      <c r="E159" s="10"/>
      <c r="F159" s="10"/>
      <c r="G159" s="1">
        <f t="shared" si="4"/>
        <v>0</v>
      </c>
      <c r="H159" s="9">
        <f t="shared" si="5"/>
        <v>0</v>
      </c>
    </row>
    <row r="160" spans="1:8">
      <c r="A160" s="16"/>
      <c r="B160" s="9"/>
      <c r="C160" s="10"/>
      <c r="D160" s="10"/>
      <c r="E160" s="10"/>
      <c r="F160" s="10"/>
      <c r="G160" s="1">
        <f t="shared" si="4"/>
        <v>0</v>
      </c>
      <c r="H160" s="9">
        <f t="shared" si="5"/>
        <v>0</v>
      </c>
    </row>
    <row r="161" spans="1:8">
      <c r="A161" s="16"/>
      <c r="B161" s="9"/>
      <c r="C161" s="10"/>
      <c r="D161" s="10"/>
      <c r="E161" s="10"/>
      <c r="F161" s="10"/>
      <c r="G161" s="1">
        <f t="shared" si="4"/>
        <v>0</v>
      </c>
      <c r="H161" s="9">
        <f t="shared" si="5"/>
        <v>0</v>
      </c>
    </row>
    <row r="162" spans="1:8">
      <c r="A162" s="16"/>
      <c r="B162" s="9"/>
      <c r="C162" s="10"/>
      <c r="D162" s="10"/>
      <c r="E162" s="10"/>
      <c r="F162" s="10"/>
      <c r="G162" s="1">
        <f t="shared" si="4"/>
        <v>0</v>
      </c>
      <c r="H162" s="9">
        <f t="shared" si="5"/>
        <v>0</v>
      </c>
    </row>
    <row r="163" spans="1:8">
      <c r="A163" s="16"/>
      <c r="B163" s="9"/>
      <c r="C163" s="10"/>
      <c r="D163" s="10"/>
      <c r="E163" s="10"/>
      <c r="F163" s="10"/>
      <c r="G163" s="1">
        <f t="shared" si="4"/>
        <v>0</v>
      </c>
      <c r="H163" s="9">
        <f t="shared" si="5"/>
        <v>0</v>
      </c>
    </row>
    <row r="164" spans="1:8">
      <c r="A164" s="16"/>
      <c r="B164" s="9"/>
      <c r="C164" s="10"/>
      <c r="D164" s="10"/>
      <c r="E164" s="10"/>
      <c r="F164" s="10"/>
      <c r="G164" s="1">
        <f t="shared" si="4"/>
        <v>0</v>
      </c>
      <c r="H164" s="9">
        <f t="shared" si="5"/>
        <v>0</v>
      </c>
    </row>
    <row r="165" spans="1:8">
      <c r="A165" s="16"/>
      <c r="B165" s="9"/>
      <c r="C165" s="10"/>
      <c r="D165" s="10"/>
      <c r="E165" s="10"/>
      <c r="F165" s="10"/>
      <c r="G165" s="1">
        <f t="shared" si="4"/>
        <v>0</v>
      </c>
      <c r="H165" s="9">
        <f t="shared" si="5"/>
        <v>0</v>
      </c>
    </row>
    <row r="166" spans="1:8">
      <c r="A166" s="16"/>
      <c r="B166" s="9"/>
      <c r="C166" s="10"/>
      <c r="D166" s="10"/>
      <c r="E166" s="10"/>
      <c r="F166" s="10"/>
      <c r="G166" s="1">
        <f t="shared" si="4"/>
        <v>0</v>
      </c>
      <c r="H166" s="9">
        <f t="shared" si="5"/>
        <v>0</v>
      </c>
    </row>
    <row r="167" spans="1:8">
      <c r="A167" s="16"/>
      <c r="B167" s="9"/>
      <c r="C167" s="10"/>
      <c r="D167" s="10"/>
      <c r="E167" s="10"/>
      <c r="F167" s="10"/>
      <c r="G167" s="1">
        <f t="shared" si="4"/>
        <v>0</v>
      </c>
      <c r="H167" s="9">
        <f t="shared" si="5"/>
        <v>0</v>
      </c>
    </row>
    <row r="168" spans="1:8">
      <c r="A168" s="16"/>
      <c r="B168" s="9"/>
      <c r="C168" s="10"/>
      <c r="D168" s="10"/>
      <c r="E168" s="10"/>
      <c r="F168" s="10"/>
      <c r="G168" s="1">
        <f t="shared" si="4"/>
        <v>0</v>
      </c>
      <c r="H168" s="9">
        <f t="shared" si="5"/>
        <v>0</v>
      </c>
    </row>
    <row r="169" spans="1:8">
      <c r="A169" s="16"/>
      <c r="B169" s="9"/>
      <c r="C169" s="10"/>
      <c r="D169" s="10"/>
      <c r="E169" s="10"/>
      <c r="F169" s="10"/>
      <c r="G169" s="1">
        <f t="shared" si="4"/>
        <v>0</v>
      </c>
      <c r="H169" s="9">
        <f t="shared" si="5"/>
        <v>0</v>
      </c>
    </row>
    <row r="170" spans="1:8">
      <c r="A170" s="16"/>
      <c r="B170" s="9"/>
      <c r="C170" s="10"/>
      <c r="D170" s="10"/>
      <c r="E170" s="10"/>
      <c r="F170" s="10"/>
      <c r="G170" s="1">
        <f t="shared" si="4"/>
        <v>0</v>
      </c>
      <c r="H170" s="9">
        <f t="shared" si="5"/>
        <v>0</v>
      </c>
    </row>
    <row r="171" spans="1:8">
      <c r="A171" s="16"/>
      <c r="B171" s="9"/>
      <c r="C171" s="10"/>
      <c r="D171" s="10"/>
      <c r="E171" s="10"/>
      <c r="F171" s="10"/>
      <c r="G171" s="1">
        <f t="shared" si="4"/>
        <v>0</v>
      </c>
      <c r="H171" s="9">
        <f t="shared" si="5"/>
        <v>0</v>
      </c>
    </row>
    <row r="172" spans="1:8">
      <c r="A172" s="16"/>
      <c r="B172" s="9"/>
      <c r="C172" s="10"/>
      <c r="D172" s="10"/>
      <c r="E172" s="10"/>
      <c r="F172" s="10"/>
      <c r="G172" s="1">
        <f t="shared" si="4"/>
        <v>0</v>
      </c>
      <c r="H172" s="9">
        <f t="shared" si="5"/>
        <v>0</v>
      </c>
    </row>
    <row r="173" spans="1:8">
      <c r="A173" s="16"/>
      <c r="B173" s="9"/>
      <c r="C173" s="10"/>
      <c r="D173" s="10"/>
      <c r="E173" s="10"/>
      <c r="F173" s="10"/>
      <c r="G173" s="1">
        <f t="shared" si="4"/>
        <v>0</v>
      </c>
      <c r="H173" s="9">
        <f t="shared" si="5"/>
        <v>0</v>
      </c>
    </row>
    <row r="174" spans="1:8">
      <c r="A174" s="16"/>
      <c r="B174" s="9"/>
      <c r="C174" s="10"/>
      <c r="D174" s="10"/>
      <c r="E174" s="10"/>
      <c r="F174" s="10"/>
      <c r="G174" s="1">
        <f t="shared" si="4"/>
        <v>0</v>
      </c>
      <c r="H174" s="9">
        <f t="shared" si="5"/>
        <v>0</v>
      </c>
    </row>
    <row r="175" spans="1:8">
      <c r="A175" s="16"/>
      <c r="B175" s="9"/>
      <c r="C175" s="10"/>
      <c r="D175" s="10"/>
      <c r="E175" s="10"/>
      <c r="F175" s="10"/>
      <c r="G175" s="1">
        <f t="shared" si="4"/>
        <v>0</v>
      </c>
      <c r="H175" s="9">
        <f t="shared" si="5"/>
        <v>0</v>
      </c>
    </row>
    <row r="176" spans="1:8">
      <c r="A176" s="16"/>
      <c r="B176" s="9"/>
      <c r="C176" s="10"/>
      <c r="D176" s="10"/>
      <c r="E176" s="10"/>
      <c r="F176" s="10"/>
      <c r="G176" s="1">
        <f t="shared" si="4"/>
        <v>0</v>
      </c>
      <c r="H176" s="9">
        <f t="shared" si="5"/>
        <v>0</v>
      </c>
    </row>
    <row r="177" spans="1:8">
      <c r="A177" s="16"/>
      <c r="B177" s="9"/>
      <c r="C177" s="10"/>
      <c r="D177" s="10"/>
      <c r="E177" s="10"/>
      <c r="F177" s="10"/>
      <c r="G177" s="1">
        <f t="shared" si="4"/>
        <v>0</v>
      </c>
      <c r="H177" s="9">
        <f t="shared" si="5"/>
        <v>0</v>
      </c>
    </row>
    <row r="178" spans="1:8">
      <c r="A178" s="16"/>
      <c r="B178" s="9"/>
      <c r="C178" s="10"/>
      <c r="D178" s="10"/>
      <c r="E178" s="10"/>
      <c r="F178" s="10"/>
      <c r="G178" s="1">
        <f t="shared" si="4"/>
        <v>0</v>
      </c>
      <c r="H178" s="9">
        <f t="shared" si="5"/>
        <v>0</v>
      </c>
    </row>
    <row r="179" spans="1:8">
      <c r="A179" s="16"/>
      <c r="B179" s="9"/>
      <c r="C179" s="10"/>
      <c r="D179" s="10"/>
      <c r="E179" s="10"/>
      <c r="F179" s="10"/>
      <c r="G179" s="1">
        <f t="shared" si="4"/>
        <v>0</v>
      </c>
      <c r="H179" s="9">
        <f t="shared" si="5"/>
        <v>0</v>
      </c>
    </row>
    <row r="180" spans="1:8">
      <c r="A180" s="16"/>
      <c r="B180" s="9"/>
      <c r="C180" s="10"/>
      <c r="D180" s="10"/>
      <c r="E180" s="10"/>
      <c r="F180" s="10"/>
      <c r="G180" s="1">
        <f t="shared" si="4"/>
        <v>0</v>
      </c>
      <c r="H180" s="9">
        <f t="shared" si="5"/>
        <v>0</v>
      </c>
    </row>
    <row r="181" spans="1:8">
      <c r="A181" s="16"/>
      <c r="B181" s="9"/>
      <c r="C181" s="10"/>
      <c r="D181" s="10"/>
      <c r="E181" s="10"/>
      <c r="F181" s="10"/>
      <c r="G181" s="1">
        <f t="shared" si="4"/>
        <v>0</v>
      </c>
      <c r="H181" s="9">
        <f t="shared" si="5"/>
        <v>0</v>
      </c>
    </row>
    <row r="182" spans="1:8">
      <c r="A182" s="16"/>
      <c r="B182" s="9"/>
      <c r="C182" s="10"/>
      <c r="D182" s="10"/>
      <c r="E182" s="10"/>
      <c r="F182" s="10"/>
      <c r="G182" s="1">
        <f t="shared" si="4"/>
        <v>0</v>
      </c>
      <c r="H182" s="9">
        <f t="shared" si="5"/>
        <v>0</v>
      </c>
    </row>
    <row r="183" spans="1:8">
      <c r="A183" s="16"/>
      <c r="B183" s="9"/>
      <c r="C183" s="10"/>
      <c r="D183" s="10"/>
      <c r="E183" s="10"/>
      <c r="F183" s="10"/>
      <c r="G183" s="1">
        <f t="shared" si="4"/>
        <v>0</v>
      </c>
      <c r="H183" s="9">
        <f t="shared" si="5"/>
        <v>0</v>
      </c>
    </row>
    <row r="184" spans="1:8">
      <c r="A184" s="16"/>
      <c r="B184" s="9"/>
      <c r="C184" s="10"/>
      <c r="D184" s="10"/>
      <c r="E184" s="10"/>
      <c r="F184" s="10"/>
      <c r="G184" s="1">
        <f t="shared" si="4"/>
        <v>0</v>
      </c>
      <c r="H184" s="9">
        <f t="shared" si="5"/>
        <v>0</v>
      </c>
    </row>
    <row r="185" spans="1:8">
      <c r="A185" s="16"/>
      <c r="B185" s="9"/>
      <c r="C185" s="10"/>
      <c r="D185" s="10"/>
      <c r="E185" s="10"/>
      <c r="F185" s="10"/>
      <c r="G185" s="1">
        <f t="shared" si="4"/>
        <v>0</v>
      </c>
      <c r="H185" s="9">
        <f t="shared" si="5"/>
        <v>0</v>
      </c>
    </row>
    <row r="186" spans="1:8">
      <c r="A186" s="16"/>
      <c r="B186" s="9"/>
      <c r="C186" s="10"/>
      <c r="D186" s="10"/>
      <c r="E186" s="10"/>
      <c r="F186" s="10"/>
      <c r="G186" s="1">
        <f t="shared" si="4"/>
        <v>0</v>
      </c>
      <c r="H186" s="9">
        <f t="shared" si="5"/>
        <v>0</v>
      </c>
    </row>
    <row r="187" spans="1:8">
      <c r="A187" s="16"/>
      <c r="B187" s="9"/>
      <c r="C187" s="10"/>
      <c r="D187" s="10"/>
      <c r="E187" s="10"/>
      <c r="F187" s="10"/>
      <c r="G187" s="1">
        <f t="shared" si="4"/>
        <v>0</v>
      </c>
      <c r="H187" s="9">
        <f t="shared" si="5"/>
        <v>0</v>
      </c>
    </row>
    <row r="188" spans="1:8">
      <c r="A188" s="16"/>
      <c r="B188" s="9"/>
      <c r="C188" s="10"/>
      <c r="D188" s="10"/>
      <c r="E188" s="10"/>
      <c r="F188" s="10"/>
      <c r="G188" s="1">
        <f t="shared" si="4"/>
        <v>0</v>
      </c>
      <c r="H188" s="9">
        <f t="shared" si="5"/>
        <v>0</v>
      </c>
    </row>
    <row r="189" spans="1:8">
      <c r="A189" s="16"/>
      <c r="B189" s="9"/>
      <c r="C189" s="10"/>
      <c r="D189" s="10"/>
      <c r="E189" s="10"/>
      <c r="F189" s="10"/>
      <c r="G189" s="1">
        <f t="shared" si="4"/>
        <v>0</v>
      </c>
      <c r="H189" s="9">
        <f t="shared" si="5"/>
        <v>0</v>
      </c>
    </row>
    <row r="190" spans="1:8">
      <c r="A190" s="16"/>
      <c r="B190" s="9"/>
      <c r="C190" s="10"/>
      <c r="D190" s="10"/>
      <c r="E190" s="10"/>
      <c r="F190" s="10"/>
      <c r="G190" s="1">
        <f t="shared" si="4"/>
        <v>0</v>
      </c>
      <c r="H190" s="9">
        <f t="shared" si="5"/>
        <v>0</v>
      </c>
    </row>
    <row r="191" spans="1:8">
      <c r="A191" s="16"/>
      <c r="B191" s="9"/>
      <c r="C191" s="10"/>
      <c r="D191" s="10"/>
      <c r="E191" s="10"/>
      <c r="F191" s="10"/>
      <c r="G191" s="1">
        <f t="shared" si="4"/>
        <v>0</v>
      </c>
      <c r="H191" s="9">
        <f t="shared" si="5"/>
        <v>0</v>
      </c>
    </row>
    <row r="192" spans="1:8">
      <c r="A192" s="16"/>
      <c r="B192" s="9"/>
      <c r="C192" s="10"/>
      <c r="D192" s="10"/>
      <c r="E192" s="10"/>
      <c r="F192" s="10"/>
      <c r="G192" s="1">
        <f t="shared" si="4"/>
        <v>0</v>
      </c>
      <c r="H192" s="9">
        <f t="shared" si="5"/>
        <v>0</v>
      </c>
    </row>
    <row r="193" spans="1:8">
      <c r="A193" s="16"/>
      <c r="B193" s="9"/>
      <c r="C193" s="10"/>
      <c r="D193" s="10"/>
      <c r="E193" s="10"/>
      <c r="F193" s="10"/>
      <c r="G193" s="1">
        <f t="shared" si="4"/>
        <v>0</v>
      </c>
      <c r="H193" s="9">
        <f t="shared" si="5"/>
        <v>0</v>
      </c>
    </row>
    <row r="194" spans="1:8">
      <c r="A194" s="16"/>
      <c r="B194" s="9"/>
      <c r="C194" s="10"/>
      <c r="D194" s="10"/>
      <c r="E194" s="10"/>
      <c r="F194" s="10"/>
      <c r="G194" s="1">
        <f t="shared" si="4"/>
        <v>0</v>
      </c>
      <c r="H194" s="9">
        <f t="shared" si="5"/>
        <v>0</v>
      </c>
    </row>
    <row r="195" spans="1:8">
      <c r="A195" s="16"/>
      <c r="B195" s="9"/>
      <c r="C195" s="11"/>
      <c r="D195" s="11"/>
      <c r="E195" s="10"/>
      <c r="F195" s="10"/>
      <c r="G195" s="1">
        <f t="shared" si="4"/>
        <v>0</v>
      </c>
      <c r="H195" s="9">
        <f t="shared" si="5"/>
        <v>0</v>
      </c>
    </row>
    <row r="196" spans="1:8">
      <c r="A196" s="16"/>
      <c r="B196" s="9"/>
      <c r="C196" s="10"/>
      <c r="D196" s="10"/>
      <c r="E196" s="10"/>
      <c r="F196" s="10"/>
      <c r="G196" s="1">
        <f t="shared" si="4"/>
        <v>0</v>
      </c>
      <c r="H196" s="9">
        <f t="shared" si="5"/>
        <v>0</v>
      </c>
    </row>
    <row r="197" spans="1:8">
      <c r="A197" s="16"/>
      <c r="B197" s="9"/>
      <c r="C197" s="10"/>
      <c r="D197" s="10"/>
      <c r="E197" s="10"/>
      <c r="F197" s="10"/>
      <c r="G197" s="1">
        <f t="shared" ref="G197:G203" si="6">D197-C197-(F197-E197)</f>
        <v>0</v>
      </c>
      <c r="H197" s="9">
        <f t="shared" ref="H197:H203" si="7">B197*G197</f>
        <v>0</v>
      </c>
    </row>
    <row r="198" spans="1:8">
      <c r="A198" s="16"/>
      <c r="B198" s="9"/>
      <c r="C198" s="10"/>
      <c r="D198" s="10"/>
      <c r="E198" s="10"/>
      <c r="F198" s="10"/>
      <c r="G198" s="1">
        <f t="shared" si="6"/>
        <v>0</v>
      </c>
      <c r="H198" s="9">
        <f t="shared" si="7"/>
        <v>0</v>
      </c>
    </row>
    <row r="199" spans="1:8">
      <c r="A199" s="16"/>
      <c r="B199" s="9"/>
      <c r="C199" s="11"/>
      <c r="D199" s="11"/>
      <c r="E199" s="10"/>
      <c r="F199" s="10"/>
      <c r="G199" s="1">
        <f t="shared" si="6"/>
        <v>0</v>
      </c>
      <c r="H199" s="9">
        <f t="shared" si="7"/>
        <v>0</v>
      </c>
    </row>
    <row r="200" spans="1:8">
      <c r="A200" s="16"/>
      <c r="B200" s="9"/>
      <c r="C200" s="10"/>
      <c r="D200" s="10"/>
      <c r="E200" s="10"/>
      <c r="F200" s="10"/>
      <c r="G200" s="1">
        <f t="shared" si="6"/>
        <v>0</v>
      </c>
      <c r="H200" s="9">
        <f t="shared" si="7"/>
        <v>0</v>
      </c>
    </row>
    <row r="201" spans="1:8">
      <c r="A201" s="16"/>
      <c r="B201" s="9"/>
      <c r="C201" s="10"/>
      <c r="D201" s="10"/>
      <c r="E201" s="10"/>
      <c r="F201" s="10"/>
      <c r="G201" s="1">
        <f t="shared" si="6"/>
        <v>0</v>
      </c>
      <c r="H201" s="9">
        <f t="shared" si="7"/>
        <v>0</v>
      </c>
    </row>
    <row r="202" spans="1:8">
      <c r="A202" s="16"/>
      <c r="B202" s="9"/>
      <c r="C202" s="10"/>
      <c r="D202" s="10"/>
      <c r="E202" s="10"/>
      <c r="F202" s="10"/>
      <c r="G202" s="1">
        <f t="shared" si="6"/>
        <v>0</v>
      </c>
      <c r="H202" s="9">
        <f t="shared" si="7"/>
        <v>0</v>
      </c>
    </row>
    <row r="203" spans="1:8">
      <c r="A203" s="16"/>
      <c r="B203" s="9"/>
      <c r="C203" s="11"/>
      <c r="D203" s="11"/>
      <c r="E203" s="10"/>
      <c r="F203" s="10"/>
      <c r="G203" s="1">
        <f t="shared" si="6"/>
        <v>0</v>
      </c>
      <c r="H203" s="9">
        <f t="shared" si="7"/>
        <v>0</v>
      </c>
    </row>
  </sheetData>
  <mergeCells count="1">
    <mergeCell ref="E3:F3"/>
  </mergeCells>
  <pageMargins left="0.7" right="0.7" top="0.75" bottom="0.75" header="0.3" footer="0.3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203"/>
  <sheetViews>
    <sheetView workbookViewId="0"/>
  </sheetViews>
  <sheetFormatPr defaultColWidth="9.140625" defaultRowHeight="15"/>
  <cols>
    <col min="1" max="1" width="27" customWidth="1"/>
    <col min="2" max="2" width="12.7109375" customWidth="1"/>
    <col min="3" max="3" width="16.140625" bestFit="1" customWidth="1"/>
    <col min="4" max="6" width="15.42578125" bestFit="1" customWidth="1"/>
    <col min="7" max="7" width="16.28515625" customWidth="1"/>
    <col min="8" max="8" width="14.28515625" customWidth="1"/>
  </cols>
  <sheetData>
    <row r="1" spans="1:8">
      <c r="B1" s="12">
        <f>SUM(B4:B195)</f>
        <v>64396.76</v>
      </c>
      <c r="C1">
        <f>COUNTA(A4:A203)</f>
        <v>60</v>
      </c>
      <c r="G1" s="13">
        <f>IF(B1&lt;&gt;0,H1/B1,0)</f>
        <v>-14.384076931820792</v>
      </c>
      <c r="H1" s="12">
        <f>SUM(H4:H195)</f>
        <v>-926287.95000000019</v>
      </c>
    </row>
    <row r="3" spans="1:8" s="8" customFormat="1" ht="45">
      <c r="A3" s="7" t="s">
        <v>17</v>
      </c>
      <c r="B3" s="7" t="s">
        <v>6</v>
      </c>
      <c r="C3" s="7" t="s">
        <v>18</v>
      </c>
      <c r="D3" s="7" t="s">
        <v>19</v>
      </c>
      <c r="E3" s="47" t="s">
        <v>20</v>
      </c>
      <c r="F3" s="48"/>
      <c r="G3" s="7" t="s">
        <v>21</v>
      </c>
      <c r="H3" s="7" t="s">
        <v>22</v>
      </c>
    </row>
    <row r="4" spans="1:8">
      <c r="A4" s="16" t="s">
        <v>230</v>
      </c>
      <c r="B4" s="9">
        <v>495</v>
      </c>
      <c r="C4" s="10">
        <v>44408</v>
      </c>
      <c r="D4" s="10">
        <v>44392</v>
      </c>
      <c r="E4" s="10"/>
      <c r="F4" s="10"/>
      <c r="G4" s="1">
        <f>D4-C4-(F4-E4)</f>
        <v>-16</v>
      </c>
      <c r="H4" s="9">
        <f>B4*G4</f>
        <v>-7920</v>
      </c>
    </row>
    <row r="5" spans="1:8">
      <c r="A5" s="16" t="s">
        <v>231</v>
      </c>
      <c r="B5" s="9">
        <v>423</v>
      </c>
      <c r="C5" s="10">
        <v>44414</v>
      </c>
      <c r="D5" s="10">
        <v>44392</v>
      </c>
      <c r="E5" s="10"/>
      <c r="F5" s="10"/>
      <c r="G5" s="1">
        <f t="shared" ref="G5:G68" si="0">D5-C5-(F5-E5)</f>
        <v>-22</v>
      </c>
      <c r="H5" s="9">
        <f t="shared" ref="H5:H68" si="1">B5*G5</f>
        <v>-9306</v>
      </c>
    </row>
    <row r="6" spans="1:8">
      <c r="A6" s="16" t="s">
        <v>232</v>
      </c>
      <c r="B6" s="9">
        <v>720</v>
      </c>
      <c r="C6" s="10">
        <v>44414</v>
      </c>
      <c r="D6" s="10">
        <v>44392</v>
      </c>
      <c r="E6" s="10"/>
      <c r="F6" s="10"/>
      <c r="G6" s="1">
        <f t="shared" si="0"/>
        <v>-22</v>
      </c>
      <c r="H6" s="9">
        <f t="shared" si="1"/>
        <v>-15840</v>
      </c>
    </row>
    <row r="7" spans="1:8">
      <c r="A7" s="16" t="s">
        <v>233</v>
      </c>
      <c r="B7" s="9">
        <v>25</v>
      </c>
      <c r="C7" s="10">
        <v>44414</v>
      </c>
      <c r="D7" s="10">
        <v>44392</v>
      </c>
      <c r="E7" s="10"/>
      <c r="F7" s="10"/>
      <c r="G7" s="1">
        <f t="shared" si="0"/>
        <v>-22</v>
      </c>
      <c r="H7" s="9">
        <f t="shared" si="1"/>
        <v>-550</v>
      </c>
    </row>
    <row r="8" spans="1:8">
      <c r="A8" s="16" t="s">
        <v>234</v>
      </c>
      <c r="B8" s="9">
        <v>8.57</v>
      </c>
      <c r="C8" s="10">
        <v>44413</v>
      </c>
      <c r="D8" s="10">
        <v>44392</v>
      </c>
      <c r="E8" s="10"/>
      <c r="F8" s="10"/>
      <c r="G8" s="1">
        <f t="shared" si="0"/>
        <v>-21</v>
      </c>
      <c r="H8" s="9">
        <f t="shared" si="1"/>
        <v>-179.97</v>
      </c>
    </row>
    <row r="9" spans="1:8">
      <c r="A9" s="16" t="s">
        <v>235</v>
      </c>
      <c r="B9" s="9">
        <v>18.98</v>
      </c>
      <c r="C9" s="10">
        <v>44413</v>
      </c>
      <c r="D9" s="10">
        <v>44392</v>
      </c>
      <c r="E9" s="10"/>
      <c r="F9" s="10"/>
      <c r="G9" s="1">
        <f t="shared" si="0"/>
        <v>-21</v>
      </c>
      <c r="H9" s="9">
        <f t="shared" si="1"/>
        <v>-398.58</v>
      </c>
    </row>
    <row r="10" spans="1:8">
      <c r="A10" s="16" t="s">
        <v>236</v>
      </c>
      <c r="B10" s="9">
        <v>120</v>
      </c>
      <c r="C10" s="10">
        <v>44413</v>
      </c>
      <c r="D10" s="10">
        <v>44392</v>
      </c>
      <c r="E10" s="10"/>
      <c r="F10" s="10"/>
      <c r="G10" s="1">
        <f t="shared" si="0"/>
        <v>-21</v>
      </c>
      <c r="H10" s="9">
        <f t="shared" si="1"/>
        <v>-2520</v>
      </c>
    </row>
    <row r="11" spans="1:8">
      <c r="A11" s="16" t="s">
        <v>237</v>
      </c>
      <c r="B11" s="9">
        <v>83.98</v>
      </c>
      <c r="C11" s="10">
        <v>44413</v>
      </c>
      <c r="D11" s="10">
        <v>44392</v>
      </c>
      <c r="E11" s="10"/>
      <c r="F11" s="10"/>
      <c r="G11" s="1">
        <f t="shared" si="0"/>
        <v>-21</v>
      </c>
      <c r="H11" s="9">
        <f t="shared" si="1"/>
        <v>-1763.58</v>
      </c>
    </row>
    <row r="12" spans="1:8">
      <c r="A12" s="16" t="s">
        <v>238</v>
      </c>
      <c r="B12" s="9">
        <v>490.7</v>
      </c>
      <c r="C12" s="10">
        <v>44409</v>
      </c>
      <c r="D12" s="10">
        <v>44392</v>
      </c>
      <c r="E12" s="10"/>
      <c r="F12" s="10"/>
      <c r="G12" s="1">
        <f t="shared" si="0"/>
        <v>-17</v>
      </c>
      <c r="H12" s="9">
        <f t="shared" si="1"/>
        <v>-8341.9</v>
      </c>
    </row>
    <row r="13" spans="1:8">
      <c r="A13" s="16" t="s">
        <v>239</v>
      </c>
      <c r="B13" s="9">
        <v>80.95</v>
      </c>
      <c r="C13" s="10">
        <v>44409</v>
      </c>
      <c r="D13" s="10">
        <v>44392</v>
      </c>
      <c r="E13" s="10"/>
      <c r="F13" s="10"/>
      <c r="G13" s="1">
        <f t="shared" si="0"/>
        <v>-17</v>
      </c>
      <c r="H13" s="9">
        <f t="shared" si="1"/>
        <v>-1376.15</v>
      </c>
    </row>
    <row r="14" spans="1:8">
      <c r="A14" s="16" t="s">
        <v>240</v>
      </c>
      <c r="B14" s="9">
        <v>150</v>
      </c>
      <c r="C14" s="10">
        <v>44409</v>
      </c>
      <c r="D14" s="10">
        <v>44392</v>
      </c>
      <c r="E14" s="10"/>
      <c r="F14" s="10"/>
      <c r="G14" s="1">
        <f t="shared" si="0"/>
        <v>-17</v>
      </c>
      <c r="H14" s="9">
        <f t="shared" si="1"/>
        <v>-2550</v>
      </c>
    </row>
    <row r="15" spans="1:8">
      <c r="A15" s="16" t="s">
        <v>241</v>
      </c>
      <c r="B15" s="9">
        <v>61.65</v>
      </c>
      <c r="C15" s="10">
        <v>44408</v>
      </c>
      <c r="D15" s="10">
        <v>44392</v>
      </c>
      <c r="E15" s="10"/>
      <c r="F15" s="10"/>
      <c r="G15" s="1">
        <f t="shared" si="0"/>
        <v>-16</v>
      </c>
      <c r="H15" s="9">
        <f t="shared" si="1"/>
        <v>-986.4</v>
      </c>
    </row>
    <row r="16" spans="1:8">
      <c r="A16" s="16" t="s">
        <v>242</v>
      </c>
      <c r="B16" s="9">
        <v>99</v>
      </c>
      <c r="C16" s="10">
        <v>44409</v>
      </c>
      <c r="D16" s="10">
        <v>44392</v>
      </c>
      <c r="E16" s="10"/>
      <c r="F16" s="10"/>
      <c r="G16" s="1">
        <f t="shared" si="0"/>
        <v>-17</v>
      </c>
      <c r="H16" s="9">
        <f t="shared" si="1"/>
        <v>-1683</v>
      </c>
    </row>
    <row r="17" spans="1:8">
      <c r="A17" s="16" t="s">
        <v>243</v>
      </c>
      <c r="B17" s="9">
        <v>19.79</v>
      </c>
      <c r="C17" s="10">
        <v>44406</v>
      </c>
      <c r="D17" s="10">
        <v>44392</v>
      </c>
      <c r="E17" s="10"/>
      <c r="F17" s="10"/>
      <c r="G17" s="1">
        <f t="shared" si="0"/>
        <v>-14</v>
      </c>
      <c r="H17" s="9">
        <f t="shared" si="1"/>
        <v>-277.06</v>
      </c>
    </row>
    <row r="18" spans="1:8">
      <c r="A18" s="16" t="s">
        <v>244</v>
      </c>
      <c r="B18" s="9">
        <v>32</v>
      </c>
      <c r="C18" s="10">
        <v>44401</v>
      </c>
      <c r="D18" s="10">
        <v>44392</v>
      </c>
      <c r="E18" s="10"/>
      <c r="F18" s="10"/>
      <c r="G18" s="1">
        <f t="shared" si="0"/>
        <v>-9</v>
      </c>
      <c r="H18" s="9">
        <f t="shared" si="1"/>
        <v>-288</v>
      </c>
    </row>
    <row r="19" spans="1:8">
      <c r="A19" s="16" t="s">
        <v>245</v>
      </c>
      <c r="B19" s="9">
        <v>2069.6999999999998</v>
      </c>
      <c r="C19" s="10">
        <v>44419</v>
      </c>
      <c r="D19" s="10">
        <v>44392</v>
      </c>
      <c r="E19" s="10"/>
      <c r="F19" s="10"/>
      <c r="G19" s="1">
        <f t="shared" si="0"/>
        <v>-27</v>
      </c>
      <c r="H19" s="9">
        <f t="shared" si="1"/>
        <v>-55881.9</v>
      </c>
    </row>
    <row r="20" spans="1:8">
      <c r="A20" s="16" t="s">
        <v>246</v>
      </c>
      <c r="B20" s="9">
        <v>550</v>
      </c>
      <c r="C20" s="10">
        <v>44406</v>
      </c>
      <c r="D20" s="10">
        <v>44392</v>
      </c>
      <c r="E20" s="10"/>
      <c r="F20" s="10"/>
      <c r="G20" s="1">
        <f t="shared" si="0"/>
        <v>-14</v>
      </c>
      <c r="H20" s="9">
        <f t="shared" si="1"/>
        <v>-7700</v>
      </c>
    </row>
    <row r="21" spans="1:8">
      <c r="A21" s="16" t="s">
        <v>247</v>
      </c>
      <c r="B21" s="9">
        <v>126</v>
      </c>
      <c r="C21" s="10">
        <v>44420</v>
      </c>
      <c r="D21" s="10">
        <v>44392</v>
      </c>
      <c r="E21" s="10"/>
      <c r="F21" s="10"/>
      <c r="G21" s="1">
        <f t="shared" si="0"/>
        <v>-28</v>
      </c>
      <c r="H21" s="9">
        <f t="shared" si="1"/>
        <v>-3528</v>
      </c>
    </row>
    <row r="22" spans="1:8">
      <c r="A22" s="16" t="s">
        <v>248</v>
      </c>
      <c r="B22" s="9">
        <v>3000</v>
      </c>
      <c r="C22" s="10">
        <v>44420</v>
      </c>
      <c r="D22" s="10">
        <v>44392</v>
      </c>
      <c r="E22" s="10"/>
      <c r="F22" s="10"/>
      <c r="G22" s="1">
        <f t="shared" si="0"/>
        <v>-28</v>
      </c>
      <c r="H22" s="9">
        <f t="shared" si="1"/>
        <v>-84000</v>
      </c>
    </row>
    <row r="23" spans="1:8">
      <c r="A23" s="16" t="s">
        <v>249</v>
      </c>
      <c r="B23" s="9">
        <v>35.5</v>
      </c>
      <c r="C23" s="10">
        <v>44427</v>
      </c>
      <c r="D23" s="10">
        <v>44399</v>
      </c>
      <c r="E23" s="10"/>
      <c r="F23" s="10"/>
      <c r="G23" s="1">
        <f t="shared" si="0"/>
        <v>-28</v>
      </c>
      <c r="H23" s="9">
        <f t="shared" si="1"/>
        <v>-994</v>
      </c>
    </row>
    <row r="24" spans="1:8">
      <c r="A24" s="16" t="s">
        <v>250</v>
      </c>
      <c r="B24" s="9">
        <v>232.5</v>
      </c>
      <c r="C24" s="10">
        <v>44427</v>
      </c>
      <c r="D24" s="10">
        <v>44399</v>
      </c>
      <c r="E24" s="10"/>
      <c r="F24" s="10"/>
      <c r="G24" s="1">
        <f t="shared" si="0"/>
        <v>-28</v>
      </c>
      <c r="H24" s="9">
        <f t="shared" si="1"/>
        <v>-6510</v>
      </c>
    </row>
    <row r="25" spans="1:8">
      <c r="A25" s="16" t="s">
        <v>251</v>
      </c>
      <c r="B25" s="9">
        <v>572.1</v>
      </c>
      <c r="C25" s="10">
        <v>44421</v>
      </c>
      <c r="D25" s="10">
        <v>44399</v>
      </c>
      <c r="E25" s="10"/>
      <c r="F25" s="10"/>
      <c r="G25" s="1">
        <f t="shared" si="0"/>
        <v>-22</v>
      </c>
      <c r="H25" s="9">
        <f t="shared" si="1"/>
        <v>-12586.2</v>
      </c>
    </row>
    <row r="26" spans="1:8">
      <c r="A26" s="16" t="s">
        <v>252</v>
      </c>
      <c r="B26" s="9">
        <v>195.9</v>
      </c>
      <c r="C26" s="10">
        <v>44422</v>
      </c>
      <c r="D26" s="10">
        <v>44399</v>
      </c>
      <c r="E26" s="10"/>
      <c r="F26" s="10"/>
      <c r="G26" s="1">
        <f t="shared" si="0"/>
        <v>-23</v>
      </c>
      <c r="H26" s="9">
        <f t="shared" si="1"/>
        <v>-4505.7</v>
      </c>
    </row>
    <row r="27" spans="1:8">
      <c r="A27" s="16" t="s">
        <v>253</v>
      </c>
      <c r="B27" s="9">
        <v>16.329999999999998</v>
      </c>
      <c r="C27" s="10">
        <v>44428</v>
      </c>
      <c r="D27" s="10">
        <v>44399</v>
      </c>
      <c r="E27" s="10"/>
      <c r="F27" s="10"/>
      <c r="G27" s="1">
        <f t="shared" si="0"/>
        <v>-29</v>
      </c>
      <c r="H27" s="9">
        <f t="shared" si="1"/>
        <v>-473.57</v>
      </c>
    </row>
    <row r="28" spans="1:8">
      <c r="A28" s="16" t="s">
        <v>254</v>
      </c>
      <c r="B28" s="9">
        <v>900</v>
      </c>
      <c r="C28" s="10">
        <v>44428</v>
      </c>
      <c r="D28" s="10">
        <v>44399</v>
      </c>
      <c r="E28" s="10"/>
      <c r="F28" s="10"/>
      <c r="G28" s="1">
        <f t="shared" si="0"/>
        <v>-29</v>
      </c>
      <c r="H28" s="9">
        <f t="shared" si="1"/>
        <v>-26100</v>
      </c>
    </row>
    <row r="29" spans="1:8">
      <c r="A29" s="16" t="s">
        <v>255</v>
      </c>
      <c r="B29" s="9">
        <v>130.66999999999999</v>
      </c>
      <c r="C29" s="10">
        <v>44449</v>
      </c>
      <c r="D29" s="10">
        <v>44432</v>
      </c>
      <c r="E29" s="10"/>
      <c r="F29" s="10"/>
      <c r="G29" s="1">
        <f t="shared" si="0"/>
        <v>-17</v>
      </c>
      <c r="H29" s="9">
        <f t="shared" si="1"/>
        <v>-2221.39</v>
      </c>
    </row>
    <row r="30" spans="1:8">
      <c r="A30" s="16" t="s">
        <v>256</v>
      </c>
      <c r="B30" s="9">
        <v>886.8</v>
      </c>
      <c r="C30" s="10">
        <v>44443</v>
      </c>
      <c r="D30" s="10">
        <v>44432</v>
      </c>
      <c r="E30" s="10"/>
      <c r="F30" s="10"/>
      <c r="G30" s="1">
        <f t="shared" si="0"/>
        <v>-11</v>
      </c>
      <c r="H30" s="9">
        <f t="shared" si="1"/>
        <v>-9754.7999999999993</v>
      </c>
    </row>
    <row r="31" spans="1:8">
      <c r="A31" s="16" t="s">
        <v>257</v>
      </c>
      <c r="B31" s="9">
        <v>1160</v>
      </c>
      <c r="C31" s="10">
        <v>44448</v>
      </c>
      <c r="D31" s="10">
        <v>44432</v>
      </c>
      <c r="E31" s="10"/>
      <c r="F31" s="10"/>
      <c r="G31" s="1">
        <f t="shared" si="0"/>
        <v>-16</v>
      </c>
      <c r="H31" s="9">
        <f t="shared" si="1"/>
        <v>-18560</v>
      </c>
    </row>
    <row r="32" spans="1:8">
      <c r="A32" s="16" t="s">
        <v>258</v>
      </c>
      <c r="B32" s="9">
        <v>58.86</v>
      </c>
      <c r="C32" s="10">
        <v>44448</v>
      </c>
      <c r="D32" s="10">
        <v>44432</v>
      </c>
      <c r="E32" s="10"/>
      <c r="F32" s="10"/>
      <c r="G32" s="1">
        <f t="shared" si="0"/>
        <v>-16</v>
      </c>
      <c r="H32" s="9">
        <f t="shared" si="1"/>
        <v>-941.76</v>
      </c>
    </row>
    <row r="33" spans="1:8">
      <c r="A33" s="16" t="s">
        <v>259</v>
      </c>
      <c r="B33" s="9">
        <v>4180</v>
      </c>
      <c r="C33" s="10">
        <v>44449</v>
      </c>
      <c r="D33" s="10">
        <v>44432</v>
      </c>
      <c r="E33" s="10"/>
      <c r="F33" s="10"/>
      <c r="G33" s="1">
        <f t="shared" si="0"/>
        <v>-17</v>
      </c>
      <c r="H33" s="9">
        <f t="shared" si="1"/>
        <v>-71060</v>
      </c>
    </row>
    <row r="34" spans="1:8">
      <c r="A34" s="16" t="s">
        <v>260</v>
      </c>
      <c r="B34" s="9">
        <v>3300</v>
      </c>
      <c r="C34" s="10">
        <v>44441</v>
      </c>
      <c r="D34" s="10">
        <v>44432</v>
      </c>
      <c r="E34" s="10"/>
      <c r="F34" s="10"/>
      <c r="G34" s="1">
        <f t="shared" si="0"/>
        <v>-9</v>
      </c>
      <c r="H34" s="9">
        <f t="shared" si="1"/>
        <v>-29700</v>
      </c>
    </row>
    <row r="35" spans="1:8">
      <c r="A35" s="16" t="s">
        <v>261</v>
      </c>
      <c r="B35" s="9">
        <v>217.35</v>
      </c>
      <c r="C35" s="10">
        <v>44441</v>
      </c>
      <c r="D35" s="10">
        <v>44432</v>
      </c>
      <c r="E35" s="10"/>
      <c r="F35" s="10"/>
      <c r="G35" s="1">
        <f t="shared" si="0"/>
        <v>-9</v>
      </c>
      <c r="H35" s="9">
        <f t="shared" si="1"/>
        <v>-1956.15</v>
      </c>
    </row>
    <row r="36" spans="1:8">
      <c r="A36" s="16" t="s">
        <v>262</v>
      </c>
      <c r="B36" s="9">
        <v>469.74</v>
      </c>
      <c r="C36" s="10">
        <v>44442</v>
      </c>
      <c r="D36" s="10">
        <v>44432</v>
      </c>
      <c r="E36" s="10"/>
      <c r="F36" s="10"/>
      <c r="G36" s="1">
        <f t="shared" si="0"/>
        <v>-10</v>
      </c>
      <c r="H36" s="9">
        <f t="shared" si="1"/>
        <v>-4697.3999999999996</v>
      </c>
    </row>
    <row r="37" spans="1:8">
      <c r="A37" s="16" t="s">
        <v>263</v>
      </c>
      <c r="B37" s="9">
        <v>130</v>
      </c>
      <c r="C37" s="10">
        <v>44450</v>
      </c>
      <c r="D37" s="10">
        <v>44432</v>
      </c>
      <c r="E37" s="10"/>
      <c r="F37" s="10"/>
      <c r="G37" s="1">
        <f t="shared" si="0"/>
        <v>-18</v>
      </c>
      <c r="H37" s="9">
        <f t="shared" si="1"/>
        <v>-2340</v>
      </c>
    </row>
    <row r="38" spans="1:8">
      <c r="A38" s="16" t="s">
        <v>264</v>
      </c>
      <c r="B38" s="9">
        <v>11.79</v>
      </c>
      <c r="C38" s="10">
        <v>44455</v>
      </c>
      <c r="D38" s="10">
        <v>44432</v>
      </c>
      <c r="E38" s="10"/>
      <c r="F38" s="10"/>
      <c r="G38" s="1">
        <f t="shared" si="0"/>
        <v>-23</v>
      </c>
      <c r="H38" s="9">
        <f t="shared" si="1"/>
        <v>-271.17</v>
      </c>
    </row>
    <row r="39" spans="1:8">
      <c r="A39" s="16" t="s">
        <v>265</v>
      </c>
      <c r="B39" s="9">
        <v>75.59</v>
      </c>
      <c r="C39" s="10">
        <v>44455</v>
      </c>
      <c r="D39" s="10">
        <v>44432</v>
      </c>
      <c r="E39" s="10"/>
      <c r="F39" s="10"/>
      <c r="G39" s="1">
        <f t="shared" si="0"/>
        <v>-23</v>
      </c>
      <c r="H39" s="9">
        <f t="shared" si="1"/>
        <v>-1738.57</v>
      </c>
    </row>
    <row r="40" spans="1:8">
      <c r="A40" s="16" t="s">
        <v>266</v>
      </c>
      <c r="B40" s="9">
        <v>130</v>
      </c>
      <c r="C40" s="10">
        <v>44455</v>
      </c>
      <c r="D40" s="10">
        <v>44432</v>
      </c>
      <c r="E40" s="10"/>
      <c r="F40" s="10"/>
      <c r="G40" s="1">
        <f t="shared" si="0"/>
        <v>-23</v>
      </c>
      <c r="H40" s="9">
        <f t="shared" si="1"/>
        <v>-2990</v>
      </c>
    </row>
    <row r="41" spans="1:8">
      <c r="A41" s="16" t="s">
        <v>267</v>
      </c>
      <c r="B41" s="9">
        <v>219.98</v>
      </c>
      <c r="C41" s="10">
        <v>44455</v>
      </c>
      <c r="D41" s="10">
        <v>44432</v>
      </c>
      <c r="E41" s="10"/>
      <c r="F41" s="10"/>
      <c r="G41" s="1">
        <f t="shared" si="0"/>
        <v>-23</v>
      </c>
      <c r="H41" s="9">
        <f t="shared" si="1"/>
        <v>-5059.54</v>
      </c>
    </row>
    <row r="42" spans="1:8">
      <c r="A42" s="16" t="s">
        <v>268</v>
      </c>
      <c r="B42" s="9">
        <v>34.799999999999997</v>
      </c>
      <c r="C42" s="10">
        <v>44455</v>
      </c>
      <c r="D42" s="10">
        <v>44432</v>
      </c>
      <c r="E42" s="10"/>
      <c r="F42" s="10"/>
      <c r="G42" s="1">
        <f t="shared" si="0"/>
        <v>-23</v>
      </c>
      <c r="H42" s="9">
        <f t="shared" si="1"/>
        <v>-800.4</v>
      </c>
    </row>
    <row r="43" spans="1:8">
      <c r="A43" s="16" t="s">
        <v>269</v>
      </c>
      <c r="B43" s="9">
        <v>78.87</v>
      </c>
      <c r="C43" s="10">
        <v>44455</v>
      </c>
      <c r="D43" s="10">
        <v>44432</v>
      </c>
      <c r="E43" s="10"/>
      <c r="F43" s="10"/>
      <c r="G43" s="1">
        <f t="shared" si="0"/>
        <v>-23</v>
      </c>
      <c r="H43" s="9">
        <f t="shared" si="1"/>
        <v>-1814.01</v>
      </c>
    </row>
    <row r="44" spans="1:8">
      <c r="A44" s="16" t="s">
        <v>270</v>
      </c>
      <c r="B44" s="9">
        <v>130</v>
      </c>
      <c r="C44" s="10">
        <v>44455</v>
      </c>
      <c r="D44" s="10">
        <v>44432</v>
      </c>
      <c r="E44" s="10"/>
      <c r="F44" s="10"/>
      <c r="G44" s="1">
        <f t="shared" si="0"/>
        <v>-23</v>
      </c>
      <c r="H44" s="9">
        <f t="shared" si="1"/>
        <v>-2990</v>
      </c>
    </row>
    <row r="45" spans="1:8">
      <c r="A45" s="16" t="s">
        <v>271</v>
      </c>
      <c r="B45" s="9">
        <v>32.590000000000003</v>
      </c>
      <c r="C45" s="10">
        <v>44455</v>
      </c>
      <c r="D45" s="10">
        <v>44432</v>
      </c>
      <c r="E45" s="10"/>
      <c r="F45" s="10"/>
      <c r="G45" s="1">
        <f t="shared" si="0"/>
        <v>-23</v>
      </c>
      <c r="H45" s="9">
        <f t="shared" si="1"/>
        <v>-749.57</v>
      </c>
    </row>
    <row r="46" spans="1:8">
      <c r="A46" s="16" t="s">
        <v>272</v>
      </c>
      <c r="B46" s="9">
        <v>33.340000000000003</v>
      </c>
      <c r="C46" s="10">
        <v>44455</v>
      </c>
      <c r="D46" s="10">
        <v>44432</v>
      </c>
      <c r="E46" s="10"/>
      <c r="F46" s="10"/>
      <c r="G46" s="1">
        <f t="shared" si="0"/>
        <v>-23</v>
      </c>
      <c r="H46" s="9">
        <f t="shared" si="1"/>
        <v>-766.82</v>
      </c>
    </row>
    <row r="47" spans="1:8">
      <c r="A47" s="16" t="s">
        <v>273</v>
      </c>
      <c r="B47" s="9">
        <v>36.21</v>
      </c>
      <c r="C47" s="10">
        <v>44455</v>
      </c>
      <c r="D47" s="10">
        <v>44432</v>
      </c>
      <c r="E47" s="10"/>
      <c r="F47" s="10"/>
      <c r="G47" s="1">
        <f t="shared" si="0"/>
        <v>-23</v>
      </c>
      <c r="H47" s="9">
        <f t="shared" si="1"/>
        <v>-832.83</v>
      </c>
    </row>
    <row r="48" spans="1:8">
      <c r="A48" s="16" t="s">
        <v>274</v>
      </c>
      <c r="B48" s="9">
        <v>62.9</v>
      </c>
      <c r="C48" s="10">
        <v>44429</v>
      </c>
      <c r="D48" s="10">
        <v>44432</v>
      </c>
      <c r="E48" s="10"/>
      <c r="F48" s="10"/>
      <c r="G48" s="1">
        <f t="shared" si="0"/>
        <v>3</v>
      </c>
      <c r="H48" s="9">
        <f t="shared" si="1"/>
        <v>188.7</v>
      </c>
    </row>
    <row r="49" spans="1:8">
      <c r="A49" s="16" t="s">
        <v>275</v>
      </c>
      <c r="B49" s="9">
        <v>1366.2</v>
      </c>
      <c r="C49" s="10">
        <v>44429</v>
      </c>
      <c r="D49" s="10">
        <v>44432</v>
      </c>
      <c r="E49" s="10"/>
      <c r="F49" s="10"/>
      <c r="G49" s="1">
        <f t="shared" si="0"/>
        <v>3</v>
      </c>
      <c r="H49" s="9">
        <f t="shared" si="1"/>
        <v>4098.6000000000004</v>
      </c>
    </row>
    <row r="50" spans="1:8">
      <c r="A50" s="16" t="s">
        <v>276</v>
      </c>
      <c r="B50" s="9">
        <v>738.35</v>
      </c>
      <c r="C50" s="10">
        <v>44430</v>
      </c>
      <c r="D50" s="10">
        <v>44432</v>
      </c>
      <c r="E50" s="10"/>
      <c r="F50" s="10"/>
      <c r="G50" s="1">
        <f t="shared" si="0"/>
        <v>2</v>
      </c>
      <c r="H50" s="9">
        <f t="shared" si="1"/>
        <v>1476.7</v>
      </c>
    </row>
    <row r="51" spans="1:8">
      <c r="A51" s="16" t="s">
        <v>277</v>
      </c>
      <c r="B51" s="9">
        <v>500</v>
      </c>
      <c r="C51" s="10">
        <v>44430</v>
      </c>
      <c r="D51" s="10">
        <v>44432</v>
      </c>
      <c r="E51" s="10"/>
      <c r="F51" s="10"/>
      <c r="G51" s="1">
        <f t="shared" si="0"/>
        <v>2</v>
      </c>
      <c r="H51" s="9">
        <f t="shared" si="1"/>
        <v>1000</v>
      </c>
    </row>
    <row r="52" spans="1:8">
      <c r="A52" s="16" t="s">
        <v>278</v>
      </c>
      <c r="B52" s="9">
        <v>13.69</v>
      </c>
      <c r="C52" s="10">
        <v>44468</v>
      </c>
      <c r="D52" s="10">
        <v>44448</v>
      </c>
      <c r="E52" s="10"/>
      <c r="F52" s="10"/>
      <c r="G52" s="1">
        <f t="shared" si="0"/>
        <v>-20</v>
      </c>
      <c r="H52" s="9">
        <f t="shared" si="1"/>
        <v>-273.8</v>
      </c>
    </row>
    <row r="53" spans="1:8">
      <c r="A53" s="16" t="s">
        <v>279</v>
      </c>
      <c r="B53" s="9">
        <v>850</v>
      </c>
      <c r="C53" s="10">
        <v>44462</v>
      </c>
      <c r="D53" s="10">
        <v>44448</v>
      </c>
      <c r="E53" s="10"/>
      <c r="F53" s="10"/>
      <c r="G53" s="1">
        <f t="shared" si="0"/>
        <v>-14</v>
      </c>
      <c r="H53" s="9">
        <f t="shared" si="1"/>
        <v>-11900</v>
      </c>
    </row>
    <row r="54" spans="1:8">
      <c r="A54" s="16" t="s">
        <v>280</v>
      </c>
      <c r="B54" s="9">
        <v>3175.1</v>
      </c>
      <c r="C54" s="10">
        <v>44407</v>
      </c>
      <c r="D54" s="10">
        <v>44463</v>
      </c>
      <c r="E54" s="10"/>
      <c r="F54" s="10"/>
      <c r="G54" s="1">
        <f t="shared" si="0"/>
        <v>56</v>
      </c>
      <c r="H54" s="9">
        <f t="shared" si="1"/>
        <v>177805.6</v>
      </c>
    </row>
    <row r="55" spans="1:8">
      <c r="A55" s="16" t="s">
        <v>281</v>
      </c>
      <c r="B55" s="9">
        <v>140.94</v>
      </c>
      <c r="C55" s="10">
        <v>44381</v>
      </c>
      <c r="D55" s="10">
        <v>44463</v>
      </c>
      <c r="E55" s="10"/>
      <c r="F55" s="10"/>
      <c r="G55" s="1">
        <f t="shared" si="0"/>
        <v>82</v>
      </c>
      <c r="H55" s="9">
        <f t="shared" si="1"/>
        <v>11557.08</v>
      </c>
    </row>
    <row r="56" spans="1:8">
      <c r="A56" s="16" t="s">
        <v>282</v>
      </c>
      <c r="B56" s="9">
        <v>419</v>
      </c>
      <c r="C56" s="10">
        <v>44322</v>
      </c>
      <c r="D56" s="10">
        <v>44463</v>
      </c>
      <c r="E56" s="10"/>
      <c r="F56" s="10"/>
      <c r="G56" s="1">
        <f t="shared" si="0"/>
        <v>141</v>
      </c>
      <c r="H56" s="9">
        <f t="shared" si="1"/>
        <v>59079</v>
      </c>
    </row>
    <row r="57" spans="1:8">
      <c r="A57" s="16" t="s">
        <v>283</v>
      </c>
      <c r="B57" s="9">
        <v>4.95</v>
      </c>
      <c r="C57" s="10">
        <v>44490</v>
      </c>
      <c r="D57" s="10">
        <v>44463</v>
      </c>
      <c r="E57" s="10"/>
      <c r="F57" s="10"/>
      <c r="G57" s="1">
        <f t="shared" si="0"/>
        <v>-27</v>
      </c>
      <c r="H57" s="9">
        <f t="shared" si="1"/>
        <v>-133.65</v>
      </c>
    </row>
    <row r="58" spans="1:8">
      <c r="A58" s="16" t="s">
        <v>284</v>
      </c>
      <c r="B58" s="9">
        <v>500</v>
      </c>
      <c r="C58" s="10">
        <v>44490</v>
      </c>
      <c r="D58" s="10">
        <v>44463</v>
      </c>
      <c r="E58" s="10"/>
      <c r="F58" s="10"/>
      <c r="G58" s="1">
        <f t="shared" si="0"/>
        <v>-27</v>
      </c>
      <c r="H58" s="9">
        <f t="shared" si="1"/>
        <v>-13500</v>
      </c>
    </row>
    <row r="59" spans="1:8">
      <c r="A59" s="16" t="s">
        <v>285</v>
      </c>
      <c r="B59" s="9">
        <v>31475.41</v>
      </c>
      <c r="C59" s="10">
        <v>44485</v>
      </c>
      <c r="D59" s="10">
        <v>44463</v>
      </c>
      <c r="E59" s="10"/>
      <c r="F59" s="10"/>
      <c r="G59" s="1">
        <f t="shared" si="0"/>
        <v>-22</v>
      </c>
      <c r="H59" s="9">
        <f t="shared" si="1"/>
        <v>-692459.02</v>
      </c>
    </row>
    <row r="60" spans="1:8">
      <c r="A60" s="16" t="s">
        <v>286</v>
      </c>
      <c r="B60" s="9">
        <v>640</v>
      </c>
      <c r="C60" s="10">
        <v>44483</v>
      </c>
      <c r="D60" s="10">
        <v>44463</v>
      </c>
      <c r="E60" s="10"/>
      <c r="F60" s="10"/>
      <c r="G60" s="1">
        <f t="shared" si="0"/>
        <v>-20</v>
      </c>
      <c r="H60" s="9">
        <f t="shared" si="1"/>
        <v>-12800</v>
      </c>
    </row>
    <row r="61" spans="1:8">
      <c r="A61" s="16" t="s">
        <v>287</v>
      </c>
      <c r="B61" s="9">
        <v>126</v>
      </c>
      <c r="C61" s="10">
        <v>44478</v>
      </c>
      <c r="D61" s="10">
        <v>44463</v>
      </c>
      <c r="E61" s="10"/>
      <c r="F61" s="10"/>
      <c r="G61" s="1">
        <f t="shared" si="0"/>
        <v>-15</v>
      </c>
      <c r="H61" s="9">
        <f t="shared" si="1"/>
        <v>-1890</v>
      </c>
    </row>
    <row r="62" spans="1:8">
      <c r="A62" s="16" t="s">
        <v>288</v>
      </c>
      <c r="B62" s="9">
        <v>2457</v>
      </c>
      <c r="C62" s="10">
        <v>44476</v>
      </c>
      <c r="D62" s="10">
        <v>44463</v>
      </c>
      <c r="E62" s="10"/>
      <c r="F62" s="10"/>
      <c r="G62" s="1">
        <f t="shared" si="0"/>
        <v>-13</v>
      </c>
      <c r="H62" s="9">
        <f t="shared" si="1"/>
        <v>-31941</v>
      </c>
    </row>
    <row r="63" spans="1:8">
      <c r="A63" s="16" t="s">
        <v>289</v>
      </c>
      <c r="B63" s="9">
        <v>83.98</v>
      </c>
      <c r="C63" s="10">
        <v>44476</v>
      </c>
      <c r="D63" s="10">
        <v>44463</v>
      </c>
      <c r="E63" s="10"/>
      <c r="F63" s="10"/>
      <c r="G63" s="1">
        <f t="shared" si="0"/>
        <v>-13</v>
      </c>
      <c r="H63" s="9">
        <f t="shared" si="1"/>
        <v>-1091.74</v>
      </c>
    </row>
    <row r="64" spans="1:8">
      <c r="A64" s="16"/>
      <c r="B64" s="9"/>
      <c r="C64" s="10"/>
      <c r="D64" s="10"/>
      <c r="E64" s="10"/>
      <c r="F64" s="10"/>
      <c r="G64" s="1">
        <f t="shared" si="0"/>
        <v>0</v>
      </c>
      <c r="H64" s="9">
        <f t="shared" si="1"/>
        <v>0</v>
      </c>
    </row>
    <row r="65" spans="1:8">
      <c r="A65" s="16"/>
      <c r="B65" s="9"/>
      <c r="C65" s="10"/>
      <c r="D65" s="10"/>
      <c r="E65" s="10"/>
      <c r="F65" s="10"/>
      <c r="G65" s="1">
        <f t="shared" si="0"/>
        <v>0</v>
      </c>
      <c r="H65" s="9">
        <f t="shared" si="1"/>
        <v>0</v>
      </c>
    </row>
    <row r="66" spans="1:8">
      <c r="A66" s="16"/>
      <c r="B66" s="9"/>
      <c r="C66" s="10"/>
      <c r="D66" s="10"/>
      <c r="E66" s="10"/>
      <c r="F66" s="10"/>
      <c r="G66" s="1">
        <f t="shared" si="0"/>
        <v>0</v>
      </c>
      <c r="H66" s="9">
        <f t="shared" si="1"/>
        <v>0</v>
      </c>
    </row>
    <row r="67" spans="1:8">
      <c r="A67" s="16"/>
      <c r="B67" s="9"/>
      <c r="C67" s="10"/>
      <c r="D67" s="10"/>
      <c r="E67" s="10"/>
      <c r="F67" s="10"/>
      <c r="G67" s="1">
        <f t="shared" si="0"/>
        <v>0</v>
      </c>
      <c r="H67" s="9">
        <f t="shared" si="1"/>
        <v>0</v>
      </c>
    </row>
    <row r="68" spans="1:8">
      <c r="A68" s="16"/>
      <c r="B68" s="9"/>
      <c r="C68" s="10"/>
      <c r="D68" s="10"/>
      <c r="E68" s="10"/>
      <c r="F68" s="10"/>
      <c r="G68" s="1">
        <f t="shared" si="0"/>
        <v>0</v>
      </c>
      <c r="H68" s="9">
        <f t="shared" si="1"/>
        <v>0</v>
      </c>
    </row>
    <row r="69" spans="1:8">
      <c r="A69" s="16"/>
      <c r="B69" s="9"/>
      <c r="C69" s="10"/>
      <c r="D69" s="10"/>
      <c r="E69" s="10"/>
      <c r="F69" s="10"/>
      <c r="G69" s="1">
        <f t="shared" ref="G69:G132" si="2">D69-C69-(F69-E69)</f>
        <v>0</v>
      </c>
      <c r="H69" s="9">
        <f t="shared" ref="H69:H132" si="3">B69*G69</f>
        <v>0</v>
      </c>
    </row>
    <row r="70" spans="1:8">
      <c r="A70" s="16"/>
      <c r="B70" s="9"/>
      <c r="C70" s="10"/>
      <c r="D70" s="10"/>
      <c r="E70" s="10"/>
      <c r="F70" s="10"/>
      <c r="G70" s="1">
        <f t="shared" si="2"/>
        <v>0</v>
      </c>
      <c r="H70" s="9">
        <f t="shared" si="3"/>
        <v>0</v>
      </c>
    </row>
    <row r="71" spans="1:8">
      <c r="A71" s="16"/>
      <c r="B71" s="9"/>
      <c r="C71" s="10"/>
      <c r="D71" s="10"/>
      <c r="E71" s="10"/>
      <c r="F71" s="10"/>
      <c r="G71" s="1">
        <f t="shared" si="2"/>
        <v>0</v>
      </c>
      <c r="H71" s="9">
        <f t="shared" si="3"/>
        <v>0</v>
      </c>
    </row>
    <row r="72" spans="1:8">
      <c r="A72" s="16"/>
      <c r="B72" s="9"/>
      <c r="C72" s="10"/>
      <c r="D72" s="10"/>
      <c r="E72" s="10"/>
      <c r="F72" s="10"/>
      <c r="G72" s="1">
        <f t="shared" si="2"/>
        <v>0</v>
      </c>
      <c r="H72" s="9">
        <f t="shared" si="3"/>
        <v>0</v>
      </c>
    </row>
    <row r="73" spans="1:8">
      <c r="A73" s="16"/>
      <c r="B73" s="9"/>
      <c r="C73" s="10"/>
      <c r="D73" s="10"/>
      <c r="E73" s="10"/>
      <c r="F73" s="10"/>
      <c r="G73" s="1">
        <f t="shared" si="2"/>
        <v>0</v>
      </c>
      <c r="H73" s="9">
        <f t="shared" si="3"/>
        <v>0</v>
      </c>
    </row>
    <row r="74" spans="1:8">
      <c r="A74" s="16"/>
      <c r="B74" s="9"/>
      <c r="C74" s="10"/>
      <c r="D74" s="10"/>
      <c r="E74" s="10"/>
      <c r="F74" s="10"/>
      <c r="G74" s="1">
        <f t="shared" si="2"/>
        <v>0</v>
      </c>
      <c r="H74" s="9">
        <f t="shared" si="3"/>
        <v>0</v>
      </c>
    </row>
    <row r="75" spans="1:8">
      <c r="A75" s="16"/>
      <c r="B75" s="9"/>
      <c r="C75" s="10"/>
      <c r="D75" s="10"/>
      <c r="E75" s="10"/>
      <c r="F75" s="10"/>
      <c r="G75" s="1">
        <f t="shared" si="2"/>
        <v>0</v>
      </c>
      <c r="H75" s="9">
        <f t="shared" si="3"/>
        <v>0</v>
      </c>
    </row>
    <row r="76" spans="1:8">
      <c r="A76" s="16"/>
      <c r="B76" s="9"/>
      <c r="C76" s="10"/>
      <c r="D76" s="10"/>
      <c r="E76" s="10"/>
      <c r="F76" s="10"/>
      <c r="G76" s="1">
        <f t="shared" si="2"/>
        <v>0</v>
      </c>
      <c r="H76" s="9">
        <f t="shared" si="3"/>
        <v>0</v>
      </c>
    </row>
    <row r="77" spans="1:8">
      <c r="A77" s="16"/>
      <c r="B77" s="9"/>
      <c r="C77" s="10"/>
      <c r="D77" s="10"/>
      <c r="E77" s="10"/>
      <c r="F77" s="10"/>
      <c r="G77" s="1">
        <f t="shared" si="2"/>
        <v>0</v>
      </c>
      <c r="H77" s="9">
        <f t="shared" si="3"/>
        <v>0</v>
      </c>
    </row>
    <row r="78" spans="1:8">
      <c r="A78" s="16"/>
      <c r="B78" s="9"/>
      <c r="C78" s="10"/>
      <c r="D78" s="10"/>
      <c r="E78" s="10"/>
      <c r="F78" s="10"/>
      <c r="G78" s="1">
        <f t="shared" si="2"/>
        <v>0</v>
      </c>
      <c r="H78" s="9">
        <f t="shared" si="3"/>
        <v>0</v>
      </c>
    </row>
    <row r="79" spans="1:8">
      <c r="A79" s="16"/>
      <c r="B79" s="9"/>
      <c r="C79" s="10"/>
      <c r="D79" s="10"/>
      <c r="E79" s="10"/>
      <c r="F79" s="10"/>
      <c r="G79" s="1">
        <f t="shared" si="2"/>
        <v>0</v>
      </c>
      <c r="H79" s="9">
        <f t="shared" si="3"/>
        <v>0</v>
      </c>
    </row>
    <row r="80" spans="1:8">
      <c r="A80" s="16"/>
      <c r="B80" s="9"/>
      <c r="C80" s="10"/>
      <c r="D80" s="10"/>
      <c r="E80" s="10"/>
      <c r="F80" s="10"/>
      <c r="G80" s="1">
        <f t="shared" si="2"/>
        <v>0</v>
      </c>
      <c r="H80" s="9">
        <f t="shared" si="3"/>
        <v>0</v>
      </c>
    </row>
    <row r="81" spans="1:8">
      <c r="A81" s="16"/>
      <c r="B81" s="9"/>
      <c r="C81" s="10"/>
      <c r="D81" s="10"/>
      <c r="E81" s="10"/>
      <c r="F81" s="10"/>
      <c r="G81" s="1">
        <f t="shared" si="2"/>
        <v>0</v>
      </c>
      <c r="H81" s="9">
        <f t="shared" si="3"/>
        <v>0</v>
      </c>
    </row>
    <row r="82" spans="1:8">
      <c r="A82" s="16"/>
      <c r="B82" s="9"/>
      <c r="C82" s="10"/>
      <c r="D82" s="10"/>
      <c r="E82" s="10"/>
      <c r="F82" s="10"/>
      <c r="G82" s="1">
        <f t="shared" si="2"/>
        <v>0</v>
      </c>
      <c r="H82" s="9">
        <f t="shared" si="3"/>
        <v>0</v>
      </c>
    </row>
    <row r="83" spans="1:8">
      <c r="A83" s="16"/>
      <c r="B83" s="9"/>
      <c r="C83" s="10"/>
      <c r="D83" s="10"/>
      <c r="E83" s="10"/>
      <c r="F83" s="10"/>
      <c r="G83" s="1">
        <f t="shared" si="2"/>
        <v>0</v>
      </c>
      <c r="H83" s="9">
        <f t="shared" si="3"/>
        <v>0</v>
      </c>
    </row>
    <row r="84" spans="1:8">
      <c r="A84" s="16"/>
      <c r="B84" s="9"/>
      <c r="C84" s="10"/>
      <c r="D84" s="10"/>
      <c r="E84" s="10"/>
      <c r="F84" s="10"/>
      <c r="G84" s="1">
        <f t="shared" si="2"/>
        <v>0</v>
      </c>
      <c r="H84" s="9">
        <f t="shared" si="3"/>
        <v>0</v>
      </c>
    </row>
    <row r="85" spans="1:8">
      <c r="A85" s="16"/>
      <c r="B85" s="9"/>
      <c r="C85" s="10"/>
      <c r="D85" s="10"/>
      <c r="E85" s="10"/>
      <c r="F85" s="10"/>
      <c r="G85" s="1">
        <f t="shared" si="2"/>
        <v>0</v>
      </c>
      <c r="H85" s="9">
        <f t="shared" si="3"/>
        <v>0</v>
      </c>
    </row>
    <row r="86" spans="1:8">
      <c r="A86" s="16"/>
      <c r="B86" s="9"/>
      <c r="C86" s="10"/>
      <c r="D86" s="10"/>
      <c r="E86" s="10"/>
      <c r="F86" s="10"/>
      <c r="G86" s="1">
        <f t="shared" si="2"/>
        <v>0</v>
      </c>
      <c r="H86" s="9">
        <f t="shared" si="3"/>
        <v>0</v>
      </c>
    </row>
    <row r="87" spans="1:8">
      <c r="A87" s="16"/>
      <c r="B87" s="9"/>
      <c r="C87" s="10"/>
      <c r="D87" s="10"/>
      <c r="E87" s="10"/>
      <c r="F87" s="10"/>
      <c r="G87" s="1">
        <f t="shared" si="2"/>
        <v>0</v>
      </c>
      <c r="H87" s="9">
        <f t="shared" si="3"/>
        <v>0</v>
      </c>
    </row>
    <row r="88" spans="1:8">
      <c r="A88" s="16"/>
      <c r="B88" s="9"/>
      <c r="C88" s="10"/>
      <c r="D88" s="10"/>
      <c r="E88" s="10"/>
      <c r="F88" s="10"/>
      <c r="G88" s="1">
        <f t="shared" si="2"/>
        <v>0</v>
      </c>
      <c r="H88" s="9">
        <f t="shared" si="3"/>
        <v>0</v>
      </c>
    </row>
    <row r="89" spans="1:8">
      <c r="A89" s="16"/>
      <c r="B89" s="9"/>
      <c r="C89" s="10"/>
      <c r="D89" s="10"/>
      <c r="E89" s="10"/>
      <c r="F89" s="10"/>
      <c r="G89" s="1">
        <f t="shared" si="2"/>
        <v>0</v>
      </c>
      <c r="H89" s="9">
        <f t="shared" si="3"/>
        <v>0</v>
      </c>
    </row>
    <row r="90" spans="1:8">
      <c r="A90" s="16"/>
      <c r="B90" s="9"/>
      <c r="C90" s="10"/>
      <c r="D90" s="10"/>
      <c r="E90" s="10"/>
      <c r="F90" s="10"/>
      <c r="G90" s="1">
        <f t="shared" si="2"/>
        <v>0</v>
      </c>
      <c r="H90" s="9">
        <f t="shared" si="3"/>
        <v>0</v>
      </c>
    </row>
    <row r="91" spans="1:8">
      <c r="A91" s="16"/>
      <c r="B91" s="9"/>
      <c r="C91" s="10"/>
      <c r="D91" s="10"/>
      <c r="E91" s="10"/>
      <c r="F91" s="10"/>
      <c r="G91" s="1">
        <f t="shared" si="2"/>
        <v>0</v>
      </c>
      <c r="H91" s="9">
        <f t="shared" si="3"/>
        <v>0</v>
      </c>
    </row>
    <row r="92" spans="1:8">
      <c r="A92" s="16"/>
      <c r="B92" s="9"/>
      <c r="C92" s="10"/>
      <c r="D92" s="10"/>
      <c r="E92" s="10"/>
      <c r="F92" s="10"/>
      <c r="G92" s="1">
        <f t="shared" si="2"/>
        <v>0</v>
      </c>
      <c r="H92" s="9">
        <f t="shared" si="3"/>
        <v>0</v>
      </c>
    </row>
    <row r="93" spans="1:8">
      <c r="A93" s="16"/>
      <c r="B93" s="9"/>
      <c r="C93" s="10"/>
      <c r="D93" s="10"/>
      <c r="E93" s="10"/>
      <c r="F93" s="10"/>
      <c r="G93" s="1">
        <f t="shared" si="2"/>
        <v>0</v>
      </c>
      <c r="H93" s="9">
        <f t="shared" si="3"/>
        <v>0</v>
      </c>
    </row>
    <row r="94" spans="1:8">
      <c r="A94" s="16"/>
      <c r="B94" s="9"/>
      <c r="C94" s="10"/>
      <c r="D94" s="10"/>
      <c r="E94" s="10"/>
      <c r="F94" s="10"/>
      <c r="G94" s="1">
        <f t="shared" si="2"/>
        <v>0</v>
      </c>
      <c r="H94" s="9">
        <f t="shared" si="3"/>
        <v>0</v>
      </c>
    </row>
    <row r="95" spans="1:8">
      <c r="A95" s="16"/>
      <c r="B95" s="9"/>
      <c r="C95" s="10"/>
      <c r="D95" s="10"/>
      <c r="E95" s="10"/>
      <c r="F95" s="10"/>
      <c r="G95" s="1">
        <f t="shared" si="2"/>
        <v>0</v>
      </c>
      <c r="H95" s="9">
        <f t="shared" si="3"/>
        <v>0</v>
      </c>
    </row>
    <row r="96" spans="1:8">
      <c r="A96" s="16"/>
      <c r="B96" s="9"/>
      <c r="C96" s="10"/>
      <c r="D96" s="10"/>
      <c r="E96" s="10"/>
      <c r="F96" s="10"/>
      <c r="G96" s="1">
        <f t="shared" si="2"/>
        <v>0</v>
      </c>
      <c r="H96" s="9">
        <f t="shared" si="3"/>
        <v>0</v>
      </c>
    </row>
    <row r="97" spans="1:8">
      <c r="A97" s="16"/>
      <c r="B97" s="9"/>
      <c r="C97" s="10"/>
      <c r="D97" s="10"/>
      <c r="E97" s="10"/>
      <c r="F97" s="10"/>
      <c r="G97" s="1">
        <f t="shared" si="2"/>
        <v>0</v>
      </c>
      <c r="H97" s="9">
        <f t="shared" si="3"/>
        <v>0</v>
      </c>
    </row>
    <row r="98" spans="1:8">
      <c r="A98" s="16"/>
      <c r="B98" s="9"/>
      <c r="C98" s="10"/>
      <c r="D98" s="10"/>
      <c r="E98" s="10"/>
      <c r="F98" s="10"/>
      <c r="G98" s="1">
        <f t="shared" si="2"/>
        <v>0</v>
      </c>
      <c r="H98" s="9">
        <f t="shared" si="3"/>
        <v>0</v>
      </c>
    </row>
    <row r="99" spans="1:8">
      <c r="A99" s="16"/>
      <c r="B99" s="9"/>
      <c r="C99" s="10"/>
      <c r="D99" s="10"/>
      <c r="E99" s="10"/>
      <c r="F99" s="10"/>
      <c r="G99" s="1">
        <f t="shared" si="2"/>
        <v>0</v>
      </c>
      <c r="H99" s="9">
        <f t="shared" si="3"/>
        <v>0</v>
      </c>
    </row>
    <row r="100" spans="1:8">
      <c r="A100" s="16"/>
      <c r="B100" s="9"/>
      <c r="C100" s="10"/>
      <c r="D100" s="10"/>
      <c r="E100" s="10"/>
      <c r="F100" s="10"/>
      <c r="G100" s="1">
        <f t="shared" si="2"/>
        <v>0</v>
      </c>
      <c r="H100" s="9">
        <f t="shared" si="3"/>
        <v>0</v>
      </c>
    </row>
    <row r="101" spans="1:8">
      <c r="A101" s="16"/>
      <c r="B101" s="9"/>
      <c r="C101" s="10"/>
      <c r="D101" s="10"/>
      <c r="E101" s="10"/>
      <c r="F101" s="10"/>
      <c r="G101" s="1">
        <f t="shared" si="2"/>
        <v>0</v>
      </c>
      <c r="H101" s="9">
        <f t="shared" si="3"/>
        <v>0</v>
      </c>
    </row>
    <row r="102" spans="1:8">
      <c r="A102" s="16"/>
      <c r="B102" s="9"/>
      <c r="C102" s="10"/>
      <c r="D102" s="10"/>
      <c r="E102" s="10"/>
      <c r="F102" s="10"/>
      <c r="G102" s="1">
        <f t="shared" si="2"/>
        <v>0</v>
      </c>
      <c r="H102" s="9">
        <f t="shared" si="3"/>
        <v>0</v>
      </c>
    </row>
    <row r="103" spans="1:8">
      <c r="A103" s="16"/>
      <c r="B103" s="9"/>
      <c r="C103" s="10"/>
      <c r="D103" s="10"/>
      <c r="E103" s="10"/>
      <c r="F103" s="10"/>
      <c r="G103" s="1">
        <f t="shared" si="2"/>
        <v>0</v>
      </c>
      <c r="H103" s="9">
        <f t="shared" si="3"/>
        <v>0</v>
      </c>
    </row>
    <row r="104" spans="1:8">
      <c r="A104" s="16"/>
      <c r="B104" s="9"/>
      <c r="C104" s="10"/>
      <c r="D104" s="10"/>
      <c r="E104" s="10"/>
      <c r="F104" s="10"/>
      <c r="G104" s="1">
        <f t="shared" si="2"/>
        <v>0</v>
      </c>
      <c r="H104" s="9">
        <f t="shared" si="3"/>
        <v>0</v>
      </c>
    </row>
    <row r="105" spans="1:8">
      <c r="A105" s="16"/>
      <c r="B105" s="9"/>
      <c r="C105" s="10"/>
      <c r="D105" s="10"/>
      <c r="E105" s="10"/>
      <c r="F105" s="10"/>
      <c r="G105" s="1">
        <f t="shared" si="2"/>
        <v>0</v>
      </c>
      <c r="H105" s="9">
        <f t="shared" si="3"/>
        <v>0</v>
      </c>
    </row>
    <row r="106" spans="1:8">
      <c r="A106" s="16"/>
      <c r="B106" s="9"/>
      <c r="C106" s="10"/>
      <c r="D106" s="10"/>
      <c r="E106" s="10"/>
      <c r="F106" s="10"/>
      <c r="G106" s="1">
        <f t="shared" si="2"/>
        <v>0</v>
      </c>
      <c r="H106" s="9">
        <f t="shared" si="3"/>
        <v>0</v>
      </c>
    </row>
    <row r="107" spans="1:8">
      <c r="A107" s="16"/>
      <c r="B107" s="9"/>
      <c r="C107" s="10"/>
      <c r="D107" s="10"/>
      <c r="E107" s="10"/>
      <c r="F107" s="10"/>
      <c r="G107" s="1">
        <f t="shared" si="2"/>
        <v>0</v>
      </c>
      <c r="H107" s="9">
        <f t="shared" si="3"/>
        <v>0</v>
      </c>
    </row>
    <row r="108" spans="1:8">
      <c r="A108" s="16"/>
      <c r="B108" s="9"/>
      <c r="C108" s="10"/>
      <c r="D108" s="10"/>
      <c r="E108" s="10"/>
      <c r="F108" s="10"/>
      <c r="G108" s="1">
        <f t="shared" si="2"/>
        <v>0</v>
      </c>
      <c r="H108" s="9">
        <f t="shared" si="3"/>
        <v>0</v>
      </c>
    </row>
    <row r="109" spans="1:8">
      <c r="A109" s="16"/>
      <c r="B109" s="9"/>
      <c r="C109" s="10"/>
      <c r="D109" s="10"/>
      <c r="E109" s="10"/>
      <c r="F109" s="10"/>
      <c r="G109" s="1">
        <f t="shared" si="2"/>
        <v>0</v>
      </c>
      <c r="H109" s="9">
        <f t="shared" si="3"/>
        <v>0</v>
      </c>
    </row>
    <row r="110" spans="1:8">
      <c r="A110" s="16"/>
      <c r="B110" s="9"/>
      <c r="C110" s="10"/>
      <c r="D110" s="10"/>
      <c r="E110" s="10"/>
      <c r="F110" s="10"/>
      <c r="G110" s="1">
        <f t="shared" si="2"/>
        <v>0</v>
      </c>
      <c r="H110" s="9">
        <f t="shared" si="3"/>
        <v>0</v>
      </c>
    </row>
    <row r="111" spans="1:8">
      <c r="A111" s="16"/>
      <c r="B111" s="9"/>
      <c r="C111" s="10"/>
      <c r="D111" s="10"/>
      <c r="E111" s="10"/>
      <c r="F111" s="10"/>
      <c r="G111" s="1">
        <f t="shared" si="2"/>
        <v>0</v>
      </c>
      <c r="H111" s="9">
        <f t="shared" si="3"/>
        <v>0</v>
      </c>
    </row>
    <row r="112" spans="1:8">
      <c r="A112" s="16"/>
      <c r="B112" s="9"/>
      <c r="C112" s="10"/>
      <c r="D112" s="10"/>
      <c r="E112" s="10"/>
      <c r="F112" s="10"/>
      <c r="G112" s="1">
        <f t="shared" si="2"/>
        <v>0</v>
      </c>
      <c r="H112" s="9">
        <f t="shared" si="3"/>
        <v>0</v>
      </c>
    </row>
    <row r="113" spans="1:8">
      <c r="A113" s="16"/>
      <c r="B113" s="9"/>
      <c r="C113" s="10"/>
      <c r="D113" s="10"/>
      <c r="E113" s="10"/>
      <c r="F113" s="10"/>
      <c r="G113" s="1">
        <f t="shared" si="2"/>
        <v>0</v>
      </c>
      <c r="H113" s="9">
        <f t="shared" si="3"/>
        <v>0</v>
      </c>
    </row>
    <row r="114" spans="1:8">
      <c r="A114" s="16"/>
      <c r="B114" s="9"/>
      <c r="C114" s="10"/>
      <c r="D114" s="10"/>
      <c r="E114" s="10"/>
      <c r="F114" s="10"/>
      <c r="G114" s="1">
        <f t="shared" si="2"/>
        <v>0</v>
      </c>
      <c r="H114" s="9">
        <f t="shared" si="3"/>
        <v>0</v>
      </c>
    </row>
    <row r="115" spans="1:8">
      <c r="A115" s="16"/>
      <c r="B115" s="9"/>
      <c r="C115" s="10"/>
      <c r="D115" s="10"/>
      <c r="E115" s="10"/>
      <c r="F115" s="10"/>
      <c r="G115" s="1">
        <f t="shared" si="2"/>
        <v>0</v>
      </c>
      <c r="H115" s="9">
        <f t="shared" si="3"/>
        <v>0</v>
      </c>
    </row>
    <row r="116" spans="1:8">
      <c r="A116" s="16"/>
      <c r="B116" s="9"/>
      <c r="C116" s="10"/>
      <c r="D116" s="10"/>
      <c r="E116" s="10"/>
      <c r="F116" s="10"/>
      <c r="G116" s="1">
        <f t="shared" si="2"/>
        <v>0</v>
      </c>
      <c r="H116" s="9">
        <f t="shared" si="3"/>
        <v>0</v>
      </c>
    </row>
    <row r="117" spans="1:8">
      <c r="A117" s="16"/>
      <c r="B117" s="9"/>
      <c r="C117" s="10"/>
      <c r="D117" s="10"/>
      <c r="E117" s="10"/>
      <c r="F117" s="10"/>
      <c r="G117" s="1">
        <f t="shared" si="2"/>
        <v>0</v>
      </c>
      <c r="H117" s="9">
        <f t="shared" si="3"/>
        <v>0</v>
      </c>
    </row>
    <row r="118" spans="1:8">
      <c r="A118" s="16"/>
      <c r="B118" s="9"/>
      <c r="C118" s="10"/>
      <c r="D118" s="10"/>
      <c r="E118" s="10"/>
      <c r="F118" s="10"/>
      <c r="G118" s="1">
        <f t="shared" si="2"/>
        <v>0</v>
      </c>
      <c r="H118" s="9">
        <f t="shared" si="3"/>
        <v>0</v>
      </c>
    </row>
    <row r="119" spans="1:8">
      <c r="A119" s="16"/>
      <c r="B119" s="9"/>
      <c r="C119" s="10"/>
      <c r="D119" s="10"/>
      <c r="E119" s="10"/>
      <c r="F119" s="10"/>
      <c r="G119" s="1">
        <f t="shared" si="2"/>
        <v>0</v>
      </c>
      <c r="H119" s="9">
        <f t="shared" si="3"/>
        <v>0</v>
      </c>
    </row>
    <row r="120" spans="1:8">
      <c r="A120" s="16"/>
      <c r="B120" s="9"/>
      <c r="C120" s="10"/>
      <c r="D120" s="10"/>
      <c r="E120" s="10"/>
      <c r="F120" s="10"/>
      <c r="G120" s="1">
        <f t="shared" si="2"/>
        <v>0</v>
      </c>
      <c r="H120" s="9">
        <f t="shared" si="3"/>
        <v>0</v>
      </c>
    </row>
    <row r="121" spans="1:8">
      <c r="A121" s="16"/>
      <c r="B121" s="9"/>
      <c r="C121" s="10"/>
      <c r="D121" s="10"/>
      <c r="E121" s="10"/>
      <c r="F121" s="10"/>
      <c r="G121" s="1">
        <f t="shared" si="2"/>
        <v>0</v>
      </c>
      <c r="H121" s="9">
        <f t="shared" si="3"/>
        <v>0</v>
      </c>
    </row>
    <row r="122" spans="1:8">
      <c r="A122" s="16"/>
      <c r="B122" s="9"/>
      <c r="C122" s="10"/>
      <c r="D122" s="10"/>
      <c r="E122" s="10"/>
      <c r="F122" s="10"/>
      <c r="G122" s="1">
        <f t="shared" si="2"/>
        <v>0</v>
      </c>
      <c r="H122" s="9">
        <f t="shared" si="3"/>
        <v>0</v>
      </c>
    </row>
    <row r="123" spans="1:8">
      <c r="A123" s="16"/>
      <c r="B123" s="9"/>
      <c r="C123" s="10"/>
      <c r="D123" s="10"/>
      <c r="E123" s="10"/>
      <c r="F123" s="10"/>
      <c r="G123" s="1">
        <f t="shared" si="2"/>
        <v>0</v>
      </c>
      <c r="H123" s="9">
        <f t="shared" si="3"/>
        <v>0</v>
      </c>
    </row>
    <row r="124" spans="1:8">
      <c r="A124" s="16"/>
      <c r="B124" s="9"/>
      <c r="C124" s="10"/>
      <c r="D124" s="10"/>
      <c r="E124" s="10"/>
      <c r="F124" s="10"/>
      <c r="G124" s="1">
        <f t="shared" si="2"/>
        <v>0</v>
      </c>
      <c r="H124" s="9">
        <f t="shared" si="3"/>
        <v>0</v>
      </c>
    </row>
    <row r="125" spans="1:8">
      <c r="A125" s="16"/>
      <c r="B125" s="9"/>
      <c r="C125" s="10"/>
      <c r="D125" s="10"/>
      <c r="E125" s="10"/>
      <c r="F125" s="10"/>
      <c r="G125" s="1">
        <f t="shared" si="2"/>
        <v>0</v>
      </c>
      <c r="H125" s="9">
        <f t="shared" si="3"/>
        <v>0</v>
      </c>
    </row>
    <row r="126" spans="1:8">
      <c r="A126" s="16"/>
      <c r="B126" s="9"/>
      <c r="C126" s="10"/>
      <c r="D126" s="10"/>
      <c r="E126" s="10"/>
      <c r="F126" s="10"/>
      <c r="G126" s="1">
        <f t="shared" si="2"/>
        <v>0</v>
      </c>
      <c r="H126" s="9">
        <f t="shared" si="3"/>
        <v>0</v>
      </c>
    </row>
    <row r="127" spans="1:8">
      <c r="A127" s="16"/>
      <c r="B127" s="9"/>
      <c r="C127" s="10"/>
      <c r="D127" s="10"/>
      <c r="E127" s="10"/>
      <c r="F127" s="10"/>
      <c r="G127" s="1">
        <f t="shared" si="2"/>
        <v>0</v>
      </c>
      <c r="H127" s="9">
        <f t="shared" si="3"/>
        <v>0</v>
      </c>
    </row>
    <row r="128" spans="1:8">
      <c r="A128" s="16"/>
      <c r="B128" s="9"/>
      <c r="C128" s="10"/>
      <c r="D128" s="10"/>
      <c r="E128" s="10"/>
      <c r="F128" s="10"/>
      <c r="G128" s="1">
        <f t="shared" si="2"/>
        <v>0</v>
      </c>
      <c r="H128" s="9">
        <f t="shared" si="3"/>
        <v>0</v>
      </c>
    </row>
    <row r="129" spans="1:8">
      <c r="A129" s="16"/>
      <c r="B129" s="9"/>
      <c r="C129" s="10"/>
      <c r="D129" s="10"/>
      <c r="E129" s="10"/>
      <c r="F129" s="10"/>
      <c r="G129" s="1">
        <f t="shared" si="2"/>
        <v>0</v>
      </c>
      <c r="H129" s="9">
        <f t="shared" si="3"/>
        <v>0</v>
      </c>
    </row>
    <row r="130" spans="1:8">
      <c r="A130" s="16"/>
      <c r="B130" s="9"/>
      <c r="C130" s="10"/>
      <c r="D130" s="10"/>
      <c r="E130" s="10"/>
      <c r="F130" s="10"/>
      <c r="G130" s="1">
        <f t="shared" si="2"/>
        <v>0</v>
      </c>
      <c r="H130" s="9">
        <f t="shared" si="3"/>
        <v>0</v>
      </c>
    </row>
    <row r="131" spans="1:8">
      <c r="A131" s="16"/>
      <c r="B131" s="9"/>
      <c r="C131" s="10"/>
      <c r="D131" s="10"/>
      <c r="E131" s="10"/>
      <c r="F131" s="10"/>
      <c r="G131" s="1">
        <f t="shared" si="2"/>
        <v>0</v>
      </c>
      <c r="H131" s="9">
        <f t="shared" si="3"/>
        <v>0</v>
      </c>
    </row>
    <row r="132" spans="1:8">
      <c r="A132" s="16"/>
      <c r="B132" s="9"/>
      <c r="C132" s="10"/>
      <c r="D132" s="10"/>
      <c r="E132" s="10"/>
      <c r="F132" s="10"/>
      <c r="G132" s="1">
        <f t="shared" si="2"/>
        <v>0</v>
      </c>
      <c r="H132" s="9">
        <f t="shared" si="3"/>
        <v>0</v>
      </c>
    </row>
    <row r="133" spans="1:8">
      <c r="A133" s="16"/>
      <c r="B133" s="9"/>
      <c r="C133" s="10"/>
      <c r="D133" s="10"/>
      <c r="E133" s="10"/>
      <c r="F133" s="10"/>
      <c r="G133" s="1">
        <f t="shared" ref="G133:G196" si="4">D133-C133-(F133-E133)</f>
        <v>0</v>
      </c>
      <c r="H133" s="9">
        <f t="shared" ref="H133:H196" si="5">B133*G133</f>
        <v>0</v>
      </c>
    </row>
    <row r="134" spans="1:8">
      <c r="A134" s="16"/>
      <c r="B134" s="9"/>
      <c r="C134" s="10"/>
      <c r="D134" s="10"/>
      <c r="E134" s="10"/>
      <c r="F134" s="10"/>
      <c r="G134" s="1">
        <f t="shared" si="4"/>
        <v>0</v>
      </c>
      <c r="H134" s="9">
        <f t="shared" si="5"/>
        <v>0</v>
      </c>
    </row>
    <row r="135" spans="1:8">
      <c r="A135" s="16"/>
      <c r="B135" s="9"/>
      <c r="C135" s="10"/>
      <c r="D135" s="10"/>
      <c r="E135" s="10"/>
      <c r="F135" s="10"/>
      <c r="G135" s="1">
        <f t="shared" si="4"/>
        <v>0</v>
      </c>
      <c r="H135" s="9">
        <f t="shared" si="5"/>
        <v>0</v>
      </c>
    </row>
    <row r="136" spans="1:8">
      <c r="A136" s="16"/>
      <c r="B136" s="9"/>
      <c r="C136" s="10"/>
      <c r="D136" s="10"/>
      <c r="E136" s="10"/>
      <c r="F136" s="10"/>
      <c r="G136" s="1">
        <f t="shared" si="4"/>
        <v>0</v>
      </c>
      <c r="H136" s="9">
        <f t="shared" si="5"/>
        <v>0</v>
      </c>
    </row>
    <row r="137" spans="1:8">
      <c r="A137" s="16"/>
      <c r="B137" s="9"/>
      <c r="C137" s="10"/>
      <c r="D137" s="10"/>
      <c r="E137" s="10"/>
      <c r="F137" s="10"/>
      <c r="G137" s="1">
        <f t="shared" si="4"/>
        <v>0</v>
      </c>
      <c r="H137" s="9">
        <f t="shared" si="5"/>
        <v>0</v>
      </c>
    </row>
    <row r="138" spans="1:8">
      <c r="A138" s="16"/>
      <c r="B138" s="9"/>
      <c r="C138" s="10"/>
      <c r="D138" s="10"/>
      <c r="E138" s="10"/>
      <c r="F138" s="10"/>
      <c r="G138" s="1">
        <f t="shared" si="4"/>
        <v>0</v>
      </c>
      <c r="H138" s="9">
        <f t="shared" si="5"/>
        <v>0</v>
      </c>
    </row>
    <row r="139" spans="1:8" ht="14.25" customHeight="1">
      <c r="A139" s="16"/>
      <c r="B139" s="9"/>
      <c r="C139" s="10"/>
      <c r="D139" s="10"/>
      <c r="E139" s="10"/>
      <c r="F139" s="10"/>
      <c r="G139" s="1">
        <f t="shared" si="4"/>
        <v>0</v>
      </c>
      <c r="H139" s="9">
        <f t="shared" si="5"/>
        <v>0</v>
      </c>
    </row>
    <row r="140" spans="1:8">
      <c r="A140" s="16"/>
      <c r="B140" s="9"/>
      <c r="C140" s="10"/>
      <c r="D140" s="10"/>
      <c r="E140" s="10"/>
      <c r="F140" s="10"/>
      <c r="G140" s="1">
        <f t="shared" si="4"/>
        <v>0</v>
      </c>
      <c r="H140" s="9">
        <f t="shared" si="5"/>
        <v>0</v>
      </c>
    </row>
    <row r="141" spans="1:8">
      <c r="A141" s="16"/>
      <c r="B141" s="9"/>
      <c r="C141" s="10"/>
      <c r="D141" s="10"/>
      <c r="E141" s="10"/>
      <c r="F141" s="10"/>
      <c r="G141" s="1">
        <f t="shared" si="4"/>
        <v>0</v>
      </c>
      <c r="H141" s="9">
        <f t="shared" si="5"/>
        <v>0</v>
      </c>
    </row>
    <row r="142" spans="1:8">
      <c r="A142" s="16"/>
      <c r="B142" s="9"/>
      <c r="C142" s="10"/>
      <c r="D142" s="10"/>
      <c r="E142" s="10"/>
      <c r="F142" s="10"/>
      <c r="G142" s="1">
        <f t="shared" si="4"/>
        <v>0</v>
      </c>
      <c r="H142" s="9">
        <f t="shared" si="5"/>
        <v>0</v>
      </c>
    </row>
    <row r="143" spans="1:8">
      <c r="A143" s="16"/>
      <c r="B143" s="9"/>
      <c r="C143" s="10"/>
      <c r="D143" s="10"/>
      <c r="E143" s="10"/>
      <c r="F143" s="10"/>
      <c r="G143" s="1">
        <f t="shared" si="4"/>
        <v>0</v>
      </c>
      <c r="H143" s="9">
        <f t="shared" si="5"/>
        <v>0</v>
      </c>
    </row>
    <row r="144" spans="1:8">
      <c r="A144" s="16"/>
      <c r="B144" s="9"/>
      <c r="C144" s="10"/>
      <c r="D144" s="10"/>
      <c r="E144" s="10"/>
      <c r="F144" s="10"/>
      <c r="G144" s="1">
        <f t="shared" si="4"/>
        <v>0</v>
      </c>
      <c r="H144" s="9">
        <f t="shared" si="5"/>
        <v>0</v>
      </c>
    </row>
    <row r="145" spans="1:8">
      <c r="A145" s="16"/>
      <c r="B145" s="9"/>
      <c r="C145" s="10"/>
      <c r="D145" s="10"/>
      <c r="E145" s="10"/>
      <c r="F145" s="10"/>
      <c r="G145" s="1">
        <f t="shared" si="4"/>
        <v>0</v>
      </c>
      <c r="H145" s="9">
        <f t="shared" si="5"/>
        <v>0</v>
      </c>
    </row>
    <row r="146" spans="1:8">
      <c r="A146" s="16"/>
      <c r="B146" s="9"/>
      <c r="C146" s="10"/>
      <c r="D146" s="10"/>
      <c r="E146" s="10"/>
      <c r="F146" s="10"/>
      <c r="G146" s="1">
        <f t="shared" si="4"/>
        <v>0</v>
      </c>
      <c r="H146" s="9">
        <f t="shared" si="5"/>
        <v>0</v>
      </c>
    </row>
    <row r="147" spans="1:8">
      <c r="A147" s="16"/>
      <c r="B147" s="9"/>
      <c r="C147" s="10"/>
      <c r="D147" s="10"/>
      <c r="E147" s="10"/>
      <c r="F147" s="10"/>
      <c r="G147" s="1">
        <f t="shared" si="4"/>
        <v>0</v>
      </c>
      <c r="H147" s="9">
        <f t="shared" si="5"/>
        <v>0</v>
      </c>
    </row>
    <row r="148" spans="1:8">
      <c r="A148" s="16"/>
      <c r="B148" s="9"/>
      <c r="C148" s="10"/>
      <c r="D148" s="10"/>
      <c r="E148" s="10"/>
      <c r="F148" s="10"/>
      <c r="G148" s="1">
        <f t="shared" si="4"/>
        <v>0</v>
      </c>
      <c r="H148" s="9">
        <f t="shared" si="5"/>
        <v>0</v>
      </c>
    </row>
    <row r="149" spans="1:8">
      <c r="A149" s="16"/>
      <c r="B149" s="9"/>
      <c r="C149" s="10"/>
      <c r="D149" s="10"/>
      <c r="E149" s="10"/>
      <c r="F149" s="10"/>
      <c r="G149" s="1">
        <f t="shared" si="4"/>
        <v>0</v>
      </c>
      <c r="H149" s="9">
        <f t="shared" si="5"/>
        <v>0</v>
      </c>
    </row>
    <row r="150" spans="1:8">
      <c r="A150" s="16"/>
      <c r="B150" s="9"/>
      <c r="C150" s="10"/>
      <c r="D150" s="10"/>
      <c r="E150" s="10"/>
      <c r="F150" s="10"/>
      <c r="G150" s="1">
        <f t="shared" si="4"/>
        <v>0</v>
      </c>
      <c r="H150" s="9">
        <f t="shared" si="5"/>
        <v>0</v>
      </c>
    </row>
    <row r="151" spans="1:8">
      <c r="A151" s="16"/>
      <c r="B151" s="9"/>
      <c r="C151" s="10"/>
      <c r="D151" s="10"/>
      <c r="E151" s="10"/>
      <c r="F151" s="10"/>
      <c r="G151" s="1">
        <f t="shared" si="4"/>
        <v>0</v>
      </c>
      <c r="H151" s="9">
        <f t="shared" si="5"/>
        <v>0</v>
      </c>
    </row>
    <row r="152" spans="1:8">
      <c r="A152" s="16"/>
      <c r="B152" s="9"/>
      <c r="C152" s="10"/>
      <c r="D152" s="10"/>
      <c r="E152" s="10"/>
      <c r="F152" s="10"/>
      <c r="G152" s="1">
        <f t="shared" si="4"/>
        <v>0</v>
      </c>
      <c r="H152" s="9">
        <f t="shared" si="5"/>
        <v>0</v>
      </c>
    </row>
    <row r="153" spans="1:8">
      <c r="A153" s="16"/>
      <c r="B153" s="9"/>
      <c r="C153" s="10"/>
      <c r="D153" s="10"/>
      <c r="E153" s="10"/>
      <c r="F153" s="10"/>
      <c r="G153" s="1">
        <f t="shared" si="4"/>
        <v>0</v>
      </c>
      <c r="H153" s="9">
        <f t="shared" si="5"/>
        <v>0</v>
      </c>
    </row>
    <row r="154" spans="1:8">
      <c r="A154" s="16"/>
      <c r="B154" s="9"/>
      <c r="C154" s="10"/>
      <c r="D154" s="10"/>
      <c r="E154" s="10"/>
      <c r="F154" s="10"/>
      <c r="G154" s="1">
        <f t="shared" si="4"/>
        <v>0</v>
      </c>
      <c r="H154" s="9">
        <f t="shared" si="5"/>
        <v>0</v>
      </c>
    </row>
    <row r="155" spans="1:8">
      <c r="A155" s="16"/>
      <c r="B155" s="9"/>
      <c r="C155" s="10"/>
      <c r="D155" s="10"/>
      <c r="E155" s="10"/>
      <c r="F155" s="10"/>
      <c r="G155" s="1">
        <f t="shared" si="4"/>
        <v>0</v>
      </c>
      <c r="H155" s="9">
        <f t="shared" si="5"/>
        <v>0</v>
      </c>
    </row>
    <row r="156" spans="1:8">
      <c r="A156" s="16"/>
      <c r="B156" s="9"/>
      <c r="C156" s="10"/>
      <c r="D156" s="10"/>
      <c r="E156" s="10"/>
      <c r="F156" s="10"/>
      <c r="G156" s="1">
        <f t="shared" si="4"/>
        <v>0</v>
      </c>
      <c r="H156" s="9">
        <f t="shared" si="5"/>
        <v>0</v>
      </c>
    </row>
    <row r="157" spans="1:8">
      <c r="A157" s="16"/>
      <c r="B157" s="9"/>
      <c r="C157" s="10"/>
      <c r="D157" s="10"/>
      <c r="E157" s="10"/>
      <c r="F157" s="10"/>
      <c r="G157" s="1">
        <f t="shared" si="4"/>
        <v>0</v>
      </c>
      <c r="H157" s="9">
        <f t="shared" si="5"/>
        <v>0</v>
      </c>
    </row>
    <row r="158" spans="1:8">
      <c r="A158" s="16"/>
      <c r="B158" s="9"/>
      <c r="C158" s="10"/>
      <c r="D158" s="10"/>
      <c r="E158" s="10"/>
      <c r="F158" s="10"/>
      <c r="G158" s="1">
        <f t="shared" si="4"/>
        <v>0</v>
      </c>
      <c r="H158" s="9">
        <f t="shared" si="5"/>
        <v>0</v>
      </c>
    </row>
    <row r="159" spans="1:8">
      <c r="A159" s="16"/>
      <c r="B159" s="9"/>
      <c r="C159" s="10"/>
      <c r="D159" s="10"/>
      <c r="E159" s="10"/>
      <c r="F159" s="10"/>
      <c r="G159" s="1">
        <f t="shared" si="4"/>
        <v>0</v>
      </c>
      <c r="H159" s="9">
        <f t="shared" si="5"/>
        <v>0</v>
      </c>
    </row>
    <row r="160" spans="1:8">
      <c r="A160" s="16"/>
      <c r="B160" s="9"/>
      <c r="C160" s="10"/>
      <c r="D160" s="10"/>
      <c r="E160" s="10"/>
      <c r="F160" s="10"/>
      <c r="G160" s="1">
        <f t="shared" si="4"/>
        <v>0</v>
      </c>
      <c r="H160" s="9">
        <f t="shared" si="5"/>
        <v>0</v>
      </c>
    </row>
    <row r="161" spans="1:8">
      <c r="A161" s="16"/>
      <c r="B161" s="9"/>
      <c r="C161" s="10"/>
      <c r="D161" s="10"/>
      <c r="E161" s="10"/>
      <c r="F161" s="10"/>
      <c r="G161" s="1">
        <f t="shared" si="4"/>
        <v>0</v>
      </c>
      <c r="H161" s="9">
        <f t="shared" si="5"/>
        <v>0</v>
      </c>
    </row>
    <row r="162" spans="1:8">
      <c r="A162" s="16"/>
      <c r="B162" s="9"/>
      <c r="C162" s="10"/>
      <c r="D162" s="10"/>
      <c r="E162" s="10"/>
      <c r="F162" s="10"/>
      <c r="G162" s="1">
        <f t="shared" si="4"/>
        <v>0</v>
      </c>
      <c r="H162" s="9">
        <f t="shared" si="5"/>
        <v>0</v>
      </c>
    </row>
    <row r="163" spans="1:8">
      <c r="A163" s="16"/>
      <c r="B163" s="9"/>
      <c r="C163" s="10"/>
      <c r="D163" s="10"/>
      <c r="E163" s="10"/>
      <c r="F163" s="10"/>
      <c r="G163" s="1">
        <f t="shared" si="4"/>
        <v>0</v>
      </c>
      <c r="H163" s="9">
        <f t="shared" si="5"/>
        <v>0</v>
      </c>
    </row>
    <row r="164" spans="1:8">
      <c r="A164" s="16"/>
      <c r="B164" s="9"/>
      <c r="C164" s="10"/>
      <c r="D164" s="10"/>
      <c r="E164" s="10"/>
      <c r="F164" s="10"/>
      <c r="G164" s="1">
        <f t="shared" si="4"/>
        <v>0</v>
      </c>
      <c r="H164" s="9">
        <f t="shared" si="5"/>
        <v>0</v>
      </c>
    </row>
    <row r="165" spans="1:8">
      <c r="A165" s="16"/>
      <c r="B165" s="9"/>
      <c r="C165" s="10"/>
      <c r="D165" s="10"/>
      <c r="E165" s="10"/>
      <c r="F165" s="10"/>
      <c r="G165" s="1">
        <f t="shared" si="4"/>
        <v>0</v>
      </c>
      <c r="H165" s="9">
        <f t="shared" si="5"/>
        <v>0</v>
      </c>
    </row>
    <row r="166" spans="1:8">
      <c r="A166" s="16"/>
      <c r="B166" s="9"/>
      <c r="C166" s="10"/>
      <c r="D166" s="10"/>
      <c r="E166" s="10"/>
      <c r="F166" s="10"/>
      <c r="G166" s="1">
        <f t="shared" si="4"/>
        <v>0</v>
      </c>
      <c r="H166" s="9">
        <f t="shared" si="5"/>
        <v>0</v>
      </c>
    </row>
    <row r="167" spans="1:8">
      <c r="A167" s="16"/>
      <c r="B167" s="9"/>
      <c r="C167" s="10"/>
      <c r="D167" s="10"/>
      <c r="E167" s="10"/>
      <c r="F167" s="10"/>
      <c r="G167" s="1">
        <f t="shared" si="4"/>
        <v>0</v>
      </c>
      <c r="H167" s="9">
        <f t="shared" si="5"/>
        <v>0</v>
      </c>
    </row>
    <row r="168" spans="1:8">
      <c r="A168" s="16"/>
      <c r="B168" s="9"/>
      <c r="C168" s="10"/>
      <c r="D168" s="10"/>
      <c r="E168" s="10"/>
      <c r="F168" s="10"/>
      <c r="G168" s="1">
        <f t="shared" si="4"/>
        <v>0</v>
      </c>
      <c r="H168" s="9">
        <f t="shared" si="5"/>
        <v>0</v>
      </c>
    </row>
    <row r="169" spans="1:8">
      <c r="A169" s="16"/>
      <c r="B169" s="9"/>
      <c r="C169" s="10"/>
      <c r="D169" s="10"/>
      <c r="E169" s="10"/>
      <c r="F169" s="10"/>
      <c r="G169" s="1">
        <f t="shared" si="4"/>
        <v>0</v>
      </c>
      <c r="H169" s="9">
        <f t="shared" si="5"/>
        <v>0</v>
      </c>
    </row>
    <row r="170" spans="1:8">
      <c r="A170" s="16"/>
      <c r="B170" s="9"/>
      <c r="C170" s="10"/>
      <c r="D170" s="10"/>
      <c r="E170" s="10"/>
      <c r="F170" s="10"/>
      <c r="G170" s="1">
        <f t="shared" si="4"/>
        <v>0</v>
      </c>
      <c r="H170" s="9">
        <f t="shared" si="5"/>
        <v>0</v>
      </c>
    </row>
    <row r="171" spans="1:8">
      <c r="A171" s="16"/>
      <c r="B171" s="9"/>
      <c r="C171" s="10"/>
      <c r="D171" s="10"/>
      <c r="E171" s="10"/>
      <c r="F171" s="10"/>
      <c r="G171" s="1">
        <f t="shared" si="4"/>
        <v>0</v>
      </c>
      <c r="H171" s="9">
        <f t="shared" si="5"/>
        <v>0</v>
      </c>
    </row>
    <row r="172" spans="1:8">
      <c r="A172" s="16"/>
      <c r="B172" s="9"/>
      <c r="C172" s="10"/>
      <c r="D172" s="10"/>
      <c r="E172" s="10"/>
      <c r="F172" s="10"/>
      <c r="G172" s="1">
        <f t="shared" si="4"/>
        <v>0</v>
      </c>
      <c r="H172" s="9">
        <f t="shared" si="5"/>
        <v>0</v>
      </c>
    </row>
    <row r="173" spans="1:8">
      <c r="A173" s="16"/>
      <c r="B173" s="9"/>
      <c r="C173" s="10"/>
      <c r="D173" s="10"/>
      <c r="E173" s="10"/>
      <c r="F173" s="10"/>
      <c r="G173" s="1">
        <f t="shared" si="4"/>
        <v>0</v>
      </c>
      <c r="H173" s="9">
        <f t="shared" si="5"/>
        <v>0</v>
      </c>
    </row>
    <row r="174" spans="1:8">
      <c r="A174" s="16"/>
      <c r="B174" s="9"/>
      <c r="C174" s="10"/>
      <c r="D174" s="10"/>
      <c r="E174" s="10"/>
      <c r="F174" s="10"/>
      <c r="G174" s="1">
        <f t="shared" si="4"/>
        <v>0</v>
      </c>
      <c r="H174" s="9">
        <f t="shared" si="5"/>
        <v>0</v>
      </c>
    </row>
    <row r="175" spans="1:8">
      <c r="A175" s="16"/>
      <c r="B175" s="9"/>
      <c r="C175" s="10"/>
      <c r="D175" s="10"/>
      <c r="E175" s="10"/>
      <c r="F175" s="10"/>
      <c r="G175" s="1">
        <f t="shared" si="4"/>
        <v>0</v>
      </c>
      <c r="H175" s="9">
        <f t="shared" si="5"/>
        <v>0</v>
      </c>
    </row>
    <row r="176" spans="1:8">
      <c r="A176" s="16"/>
      <c r="B176" s="9"/>
      <c r="C176" s="10"/>
      <c r="D176" s="10"/>
      <c r="E176" s="10"/>
      <c r="F176" s="10"/>
      <c r="G176" s="1">
        <f t="shared" si="4"/>
        <v>0</v>
      </c>
      <c r="H176" s="9">
        <f t="shared" si="5"/>
        <v>0</v>
      </c>
    </row>
    <row r="177" spans="1:8">
      <c r="A177" s="16"/>
      <c r="B177" s="9"/>
      <c r="C177" s="10"/>
      <c r="D177" s="10"/>
      <c r="E177" s="10"/>
      <c r="F177" s="10"/>
      <c r="G177" s="1">
        <f t="shared" si="4"/>
        <v>0</v>
      </c>
      <c r="H177" s="9">
        <f t="shared" si="5"/>
        <v>0</v>
      </c>
    </row>
    <row r="178" spans="1:8">
      <c r="A178" s="16"/>
      <c r="B178" s="9"/>
      <c r="C178" s="10"/>
      <c r="D178" s="10"/>
      <c r="E178" s="10"/>
      <c r="F178" s="10"/>
      <c r="G178" s="1">
        <f t="shared" si="4"/>
        <v>0</v>
      </c>
      <c r="H178" s="9">
        <f t="shared" si="5"/>
        <v>0</v>
      </c>
    </row>
    <row r="179" spans="1:8">
      <c r="A179" s="16"/>
      <c r="B179" s="9"/>
      <c r="C179" s="10"/>
      <c r="D179" s="10"/>
      <c r="E179" s="10"/>
      <c r="F179" s="10"/>
      <c r="G179" s="1">
        <f t="shared" si="4"/>
        <v>0</v>
      </c>
      <c r="H179" s="9">
        <f t="shared" si="5"/>
        <v>0</v>
      </c>
    </row>
    <row r="180" spans="1:8">
      <c r="A180" s="16"/>
      <c r="B180" s="9"/>
      <c r="C180" s="10"/>
      <c r="D180" s="10"/>
      <c r="E180" s="10"/>
      <c r="F180" s="10"/>
      <c r="G180" s="1">
        <f t="shared" si="4"/>
        <v>0</v>
      </c>
      <c r="H180" s="9">
        <f t="shared" si="5"/>
        <v>0</v>
      </c>
    </row>
    <row r="181" spans="1:8">
      <c r="A181" s="16"/>
      <c r="B181" s="9"/>
      <c r="C181" s="10"/>
      <c r="D181" s="10"/>
      <c r="E181" s="10"/>
      <c r="F181" s="10"/>
      <c r="G181" s="1">
        <f t="shared" si="4"/>
        <v>0</v>
      </c>
      <c r="H181" s="9">
        <f t="shared" si="5"/>
        <v>0</v>
      </c>
    </row>
    <row r="182" spans="1:8">
      <c r="A182" s="16"/>
      <c r="B182" s="9"/>
      <c r="C182" s="10"/>
      <c r="D182" s="10"/>
      <c r="E182" s="10"/>
      <c r="F182" s="10"/>
      <c r="G182" s="1">
        <f t="shared" si="4"/>
        <v>0</v>
      </c>
      <c r="H182" s="9">
        <f t="shared" si="5"/>
        <v>0</v>
      </c>
    </row>
    <row r="183" spans="1:8">
      <c r="A183" s="16"/>
      <c r="B183" s="9"/>
      <c r="C183" s="10"/>
      <c r="D183" s="10"/>
      <c r="E183" s="10"/>
      <c r="F183" s="10"/>
      <c r="G183" s="1">
        <f t="shared" si="4"/>
        <v>0</v>
      </c>
      <c r="H183" s="9">
        <f t="shared" si="5"/>
        <v>0</v>
      </c>
    </row>
    <row r="184" spans="1:8">
      <c r="A184" s="16"/>
      <c r="B184" s="9"/>
      <c r="C184" s="10"/>
      <c r="D184" s="10"/>
      <c r="E184" s="10"/>
      <c r="F184" s="10"/>
      <c r="G184" s="1">
        <f t="shared" si="4"/>
        <v>0</v>
      </c>
      <c r="H184" s="9">
        <f t="shared" si="5"/>
        <v>0</v>
      </c>
    </row>
    <row r="185" spans="1:8">
      <c r="A185" s="16"/>
      <c r="B185" s="9"/>
      <c r="C185" s="10"/>
      <c r="D185" s="10"/>
      <c r="E185" s="10"/>
      <c r="F185" s="10"/>
      <c r="G185" s="1">
        <f t="shared" si="4"/>
        <v>0</v>
      </c>
      <c r="H185" s="9">
        <f t="shared" si="5"/>
        <v>0</v>
      </c>
    </row>
    <row r="186" spans="1:8">
      <c r="A186" s="16"/>
      <c r="B186" s="9"/>
      <c r="C186" s="10"/>
      <c r="D186" s="10"/>
      <c r="E186" s="10"/>
      <c r="F186" s="10"/>
      <c r="G186" s="1">
        <f t="shared" si="4"/>
        <v>0</v>
      </c>
      <c r="H186" s="9">
        <f t="shared" si="5"/>
        <v>0</v>
      </c>
    </row>
    <row r="187" spans="1:8">
      <c r="A187" s="16"/>
      <c r="B187" s="9"/>
      <c r="C187" s="10"/>
      <c r="D187" s="10"/>
      <c r="E187" s="10"/>
      <c r="F187" s="10"/>
      <c r="G187" s="1">
        <f t="shared" si="4"/>
        <v>0</v>
      </c>
      <c r="H187" s="9">
        <f t="shared" si="5"/>
        <v>0</v>
      </c>
    </row>
    <row r="188" spans="1:8">
      <c r="A188" s="16"/>
      <c r="B188" s="9"/>
      <c r="C188" s="10"/>
      <c r="D188" s="10"/>
      <c r="E188" s="10"/>
      <c r="F188" s="10"/>
      <c r="G188" s="1">
        <f t="shared" si="4"/>
        <v>0</v>
      </c>
      <c r="H188" s="9">
        <f t="shared" si="5"/>
        <v>0</v>
      </c>
    </row>
    <row r="189" spans="1:8">
      <c r="A189" s="16"/>
      <c r="B189" s="9"/>
      <c r="C189" s="10"/>
      <c r="D189" s="10"/>
      <c r="E189" s="10"/>
      <c r="F189" s="10"/>
      <c r="G189" s="1">
        <f t="shared" si="4"/>
        <v>0</v>
      </c>
      <c r="H189" s="9">
        <f t="shared" si="5"/>
        <v>0</v>
      </c>
    </row>
    <row r="190" spans="1:8">
      <c r="A190" s="16"/>
      <c r="B190" s="9"/>
      <c r="C190" s="10"/>
      <c r="D190" s="10"/>
      <c r="E190" s="10"/>
      <c r="F190" s="10"/>
      <c r="G190" s="1">
        <f t="shared" si="4"/>
        <v>0</v>
      </c>
      <c r="H190" s="9">
        <f t="shared" si="5"/>
        <v>0</v>
      </c>
    </row>
    <row r="191" spans="1:8">
      <c r="A191" s="16"/>
      <c r="B191" s="9"/>
      <c r="C191" s="10"/>
      <c r="D191" s="10"/>
      <c r="E191" s="10"/>
      <c r="F191" s="10"/>
      <c r="G191" s="1">
        <f t="shared" si="4"/>
        <v>0</v>
      </c>
      <c r="H191" s="9">
        <f t="shared" si="5"/>
        <v>0</v>
      </c>
    </row>
    <row r="192" spans="1:8">
      <c r="A192" s="16"/>
      <c r="B192" s="9"/>
      <c r="C192" s="10"/>
      <c r="D192" s="10"/>
      <c r="E192" s="10"/>
      <c r="F192" s="10"/>
      <c r="G192" s="1">
        <f t="shared" si="4"/>
        <v>0</v>
      </c>
      <c r="H192" s="9">
        <f t="shared" si="5"/>
        <v>0</v>
      </c>
    </row>
    <row r="193" spans="1:8">
      <c r="A193" s="16"/>
      <c r="B193" s="9"/>
      <c r="C193" s="10"/>
      <c r="D193" s="10"/>
      <c r="E193" s="10"/>
      <c r="F193" s="10"/>
      <c r="G193" s="1">
        <f t="shared" si="4"/>
        <v>0</v>
      </c>
      <c r="H193" s="9">
        <f t="shared" si="5"/>
        <v>0</v>
      </c>
    </row>
    <row r="194" spans="1:8">
      <c r="A194" s="16"/>
      <c r="B194" s="9"/>
      <c r="C194" s="10"/>
      <c r="D194" s="10"/>
      <c r="E194" s="10"/>
      <c r="F194" s="10"/>
      <c r="G194" s="1">
        <f t="shared" si="4"/>
        <v>0</v>
      </c>
      <c r="H194" s="9">
        <f t="shared" si="5"/>
        <v>0</v>
      </c>
    </row>
    <row r="195" spans="1:8">
      <c r="A195" s="16"/>
      <c r="B195" s="9"/>
      <c r="C195" s="11"/>
      <c r="D195" s="11"/>
      <c r="E195" s="10"/>
      <c r="F195" s="10"/>
      <c r="G195" s="1">
        <f t="shared" si="4"/>
        <v>0</v>
      </c>
      <c r="H195" s="9">
        <f t="shared" si="5"/>
        <v>0</v>
      </c>
    </row>
    <row r="196" spans="1:8">
      <c r="A196" s="16"/>
      <c r="B196" s="9"/>
      <c r="C196" s="10"/>
      <c r="D196" s="10"/>
      <c r="E196" s="10"/>
      <c r="F196" s="10"/>
      <c r="G196" s="1">
        <f t="shared" si="4"/>
        <v>0</v>
      </c>
      <c r="H196" s="9">
        <f t="shared" si="5"/>
        <v>0</v>
      </c>
    </row>
    <row r="197" spans="1:8">
      <c r="A197" s="16"/>
      <c r="B197" s="9"/>
      <c r="C197" s="10"/>
      <c r="D197" s="10"/>
      <c r="E197" s="10"/>
      <c r="F197" s="10"/>
      <c r="G197" s="1">
        <f t="shared" ref="G197:G203" si="6">D197-C197-(F197-E197)</f>
        <v>0</v>
      </c>
      <c r="H197" s="9">
        <f t="shared" ref="H197:H203" si="7">B197*G197</f>
        <v>0</v>
      </c>
    </row>
    <row r="198" spans="1:8">
      <c r="A198" s="16"/>
      <c r="B198" s="9"/>
      <c r="C198" s="10"/>
      <c r="D198" s="10"/>
      <c r="E198" s="10"/>
      <c r="F198" s="10"/>
      <c r="G198" s="1">
        <f t="shared" si="6"/>
        <v>0</v>
      </c>
      <c r="H198" s="9">
        <f t="shared" si="7"/>
        <v>0</v>
      </c>
    </row>
    <row r="199" spans="1:8">
      <c r="A199" s="16"/>
      <c r="B199" s="9"/>
      <c r="C199" s="11"/>
      <c r="D199" s="11"/>
      <c r="E199" s="10"/>
      <c r="F199" s="10"/>
      <c r="G199" s="1">
        <f t="shared" si="6"/>
        <v>0</v>
      </c>
      <c r="H199" s="9">
        <f t="shared" si="7"/>
        <v>0</v>
      </c>
    </row>
    <row r="200" spans="1:8">
      <c r="A200" s="16"/>
      <c r="B200" s="9"/>
      <c r="C200" s="10"/>
      <c r="D200" s="10"/>
      <c r="E200" s="10"/>
      <c r="F200" s="10"/>
      <c r="G200" s="1">
        <f t="shared" si="6"/>
        <v>0</v>
      </c>
      <c r="H200" s="9">
        <f t="shared" si="7"/>
        <v>0</v>
      </c>
    </row>
    <row r="201" spans="1:8">
      <c r="A201" s="16"/>
      <c r="B201" s="9"/>
      <c r="C201" s="10"/>
      <c r="D201" s="10"/>
      <c r="E201" s="10"/>
      <c r="F201" s="10"/>
      <c r="G201" s="1">
        <f t="shared" si="6"/>
        <v>0</v>
      </c>
      <c r="H201" s="9">
        <f t="shared" si="7"/>
        <v>0</v>
      </c>
    </row>
    <row r="202" spans="1:8">
      <c r="A202" s="16"/>
      <c r="B202" s="9"/>
      <c r="C202" s="10"/>
      <c r="D202" s="10"/>
      <c r="E202" s="10"/>
      <c r="F202" s="10"/>
      <c r="G202" s="1">
        <f t="shared" si="6"/>
        <v>0</v>
      </c>
      <c r="H202" s="9">
        <f t="shared" si="7"/>
        <v>0</v>
      </c>
    </row>
    <row r="203" spans="1:8">
      <c r="A203" s="16"/>
      <c r="B203" s="9"/>
      <c r="C203" s="11"/>
      <c r="D203" s="11"/>
      <c r="E203" s="10"/>
      <c r="F203" s="10"/>
      <c r="G203" s="1">
        <f t="shared" si="6"/>
        <v>0</v>
      </c>
      <c r="H203" s="9">
        <f t="shared" si="7"/>
        <v>0</v>
      </c>
    </row>
  </sheetData>
  <mergeCells count="1">
    <mergeCell ref="E3:F3"/>
  </mergeCells>
  <pageMargins left="0.7" right="0.7" top="0.75" bottom="0.75" header="0.3" footer="0.3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203"/>
  <sheetViews>
    <sheetView workbookViewId="0"/>
  </sheetViews>
  <sheetFormatPr defaultColWidth="9.140625" defaultRowHeight="15"/>
  <cols>
    <col min="1" max="1" width="27" customWidth="1"/>
    <col min="2" max="2" width="12.7109375" customWidth="1"/>
    <col min="3" max="3" width="16.140625" bestFit="1" customWidth="1"/>
    <col min="4" max="6" width="15.42578125" bestFit="1" customWidth="1"/>
    <col min="7" max="7" width="16.28515625" customWidth="1"/>
    <col min="8" max="8" width="14.28515625" customWidth="1"/>
  </cols>
  <sheetData>
    <row r="1" spans="1:8">
      <c r="B1" s="12">
        <f>SUM(B4:B195)</f>
        <v>101275.21000000002</v>
      </c>
      <c r="C1">
        <f>COUNTA(A4:A203)</f>
        <v>85</v>
      </c>
      <c r="G1" s="13">
        <f>IF(B1&lt;&gt;0,H1/B1,0)</f>
        <v>-22.070793830000447</v>
      </c>
      <c r="H1" s="12">
        <f>SUM(H4:H195)</f>
        <v>-2235224.2799999998</v>
      </c>
    </row>
    <row r="3" spans="1:8" s="8" customFormat="1" ht="45">
      <c r="A3" s="7" t="s">
        <v>17</v>
      </c>
      <c r="B3" s="7" t="s">
        <v>6</v>
      </c>
      <c r="C3" s="7" t="s">
        <v>18</v>
      </c>
      <c r="D3" s="7" t="s">
        <v>19</v>
      </c>
      <c r="E3" s="47" t="s">
        <v>20</v>
      </c>
      <c r="F3" s="48"/>
      <c r="G3" s="7" t="s">
        <v>21</v>
      </c>
      <c r="H3" s="7" t="s">
        <v>22</v>
      </c>
    </row>
    <row r="4" spans="1:8">
      <c r="A4" s="16" t="s">
        <v>290</v>
      </c>
      <c r="B4" s="9">
        <v>150</v>
      </c>
      <c r="C4" s="10">
        <v>44443</v>
      </c>
      <c r="D4" s="10">
        <v>44476</v>
      </c>
      <c r="E4" s="10"/>
      <c r="F4" s="10"/>
      <c r="G4" s="1">
        <f>D4-C4-(F4-E4)</f>
        <v>33</v>
      </c>
      <c r="H4" s="9">
        <f>B4*G4</f>
        <v>4950</v>
      </c>
    </row>
    <row r="5" spans="1:8">
      <c r="A5" s="16" t="s">
        <v>291</v>
      </c>
      <c r="B5" s="9">
        <v>540</v>
      </c>
      <c r="C5" s="10">
        <v>44501</v>
      </c>
      <c r="D5" s="10">
        <v>44476</v>
      </c>
      <c r="E5" s="10"/>
      <c r="F5" s="10"/>
      <c r="G5" s="1">
        <f t="shared" ref="G5:G68" si="0">D5-C5-(F5-E5)</f>
        <v>-25</v>
      </c>
      <c r="H5" s="9">
        <f t="shared" ref="H5:H68" si="1">B5*G5</f>
        <v>-13500</v>
      </c>
    </row>
    <row r="6" spans="1:8">
      <c r="A6" s="16" t="s">
        <v>292</v>
      </c>
      <c r="B6" s="9">
        <v>150.36000000000001</v>
      </c>
      <c r="C6" s="10">
        <v>44504</v>
      </c>
      <c r="D6" s="10">
        <v>44476</v>
      </c>
      <c r="E6" s="10"/>
      <c r="F6" s="10"/>
      <c r="G6" s="1">
        <f t="shared" si="0"/>
        <v>-28</v>
      </c>
      <c r="H6" s="9">
        <f t="shared" si="1"/>
        <v>-4210.08</v>
      </c>
    </row>
    <row r="7" spans="1:8">
      <c r="A7" s="16" t="s">
        <v>293</v>
      </c>
      <c r="B7" s="9">
        <v>278.8</v>
      </c>
      <c r="C7" s="10">
        <v>44504</v>
      </c>
      <c r="D7" s="10">
        <v>44476</v>
      </c>
      <c r="E7" s="10"/>
      <c r="F7" s="10"/>
      <c r="G7" s="1">
        <f t="shared" si="0"/>
        <v>-28</v>
      </c>
      <c r="H7" s="9">
        <f t="shared" si="1"/>
        <v>-7806.4</v>
      </c>
    </row>
    <row r="8" spans="1:8">
      <c r="A8" s="16" t="s">
        <v>294</v>
      </c>
      <c r="B8" s="9">
        <v>33.799999999999997</v>
      </c>
      <c r="C8" s="10">
        <v>44504</v>
      </c>
      <c r="D8" s="10">
        <v>44476</v>
      </c>
      <c r="E8" s="10"/>
      <c r="F8" s="10"/>
      <c r="G8" s="1">
        <f t="shared" si="0"/>
        <v>-28</v>
      </c>
      <c r="H8" s="9">
        <f t="shared" si="1"/>
        <v>-946.4</v>
      </c>
    </row>
    <row r="9" spans="1:8">
      <c r="A9" s="16" t="s">
        <v>295</v>
      </c>
      <c r="B9" s="9">
        <v>321</v>
      </c>
      <c r="C9" s="10">
        <v>44500</v>
      </c>
      <c r="D9" s="10">
        <v>44476</v>
      </c>
      <c r="E9" s="10"/>
      <c r="F9" s="10"/>
      <c r="G9" s="1">
        <f t="shared" si="0"/>
        <v>-24</v>
      </c>
      <c r="H9" s="9">
        <f t="shared" si="1"/>
        <v>-7704</v>
      </c>
    </row>
    <row r="10" spans="1:8">
      <c r="A10" s="16" t="s">
        <v>296</v>
      </c>
      <c r="B10" s="9">
        <v>24.63</v>
      </c>
      <c r="C10" s="10">
        <v>44500</v>
      </c>
      <c r="D10" s="10">
        <v>44476</v>
      </c>
      <c r="E10" s="10"/>
      <c r="F10" s="10"/>
      <c r="G10" s="1">
        <f t="shared" si="0"/>
        <v>-24</v>
      </c>
      <c r="H10" s="9">
        <f t="shared" si="1"/>
        <v>-591.12</v>
      </c>
    </row>
    <row r="11" spans="1:8">
      <c r="A11" s="16" t="s">
        <v>297</v>
      </c>
      <c r="B11" s="9">
        <v>217.92</v>
      </c>
      <c r="C11" s="10">
        <v>44500</v>
      </c>
      <c r="D11" s="10">
        <v>44476</v>
      </c>
      <c r="E11" s="10"/>
      <c r="F11" s="10"/>
      <c r="G11" s="1">
        <f t="shared" si="0"/>
        <v>-24</v>
      </c>
      <c r="H11" s="9">
        <f t="shared" si="1"/>
        <v>-5230.08</v>
      </c>
    </row>
    <row r="12" spans="1:8">
      <c r="A12" s="16" t="s">
        <v>298</v>
      </c>
      <c r="B12" s="9">
        <v>70.569999999999993</v>
      </c>
      <c r="C12" s="10">
        <v>44500</v>
      </c>
      <c r="D12" s="10">
        <v>44476</v>
      </c>
      <c r="E12" s="10"/>
      <c r="F12" s="10"/>
      <c r="G12" s="1">
        <f t="shared" si="0"/>
        <v>-24</v>
      </c>
      <c r="H12" s="9">
        <f t="shared" si="1"/>
        <v>-1693.68</v>
      </c>
    </row>
    <row r="13" spans="1:8">
      <c r="A13" s="16" t="s">
        <v>299</v>
      </c>
      <c r="B13" s="9">
        <v>8258.39</v>
      </c>
      <c r="C13" s="10">
        <v>44500</v>
      </c>
      <c r="D13" s="10">
        <v>44476</v>
      </c>
      <c r="E13" s="10"/>
      <c r="F13" s="10"/>
      <c r="G13" s="1">
        <f t="shared" si="0"/>
        <v>-24</v>
      </c>
      <c r="H13" s="9">
        <f t="shared" si="1"/>
        <v>-198201.36</v>
      </c>
    </row>
    <row r="14" spans="1:8">
      <c r="A14" s="16" t="s">
        <v>300</v>
      </c>
      <c r="B14" s="9">
        <v>1224.8800000000001</v>
      </c>
      <c r="C14" s="10">
        <v>44499</v>
      </c>
      <c r="D14" s="10">
        <v>44476</v>
      </c>
      <c r="E14" s="10"/>
      <c r="F14" s="10"/>
      <c r="G14" s="1">
        <f t="shared" si="0"/>
        <v>-23</v>
      </c>
      <c r="H14" s="9">
        <f t="shared" si="1"/>
        <v>-28172.240000000002</v>
      </c>
    </row>
    <row r="15" spans="1:8">
      <c r="A15" s="16" t="s">
        <v>301</v>
      </c>
      <c r="B15" s="9">
        <v>1400</v>
      </c>
      <c r="C15" s="10">
        <v>44493</v>
      </c>
      <c r="D15" s="10">
        <v>44476</v>
      </c>
      <c r="E15" s="10"/>
      <c r="F15" s="10"/>
      <c r="G15" s="1">
        <f t="shared" si="0"/>
        <v>-17</v>
      </c>
      <c r="H15" s="9">
        <f t="shared" si="1"/>
        <v>-23800</v>
      </c>
    </row>
    <row r="16" spans="1:8">
      <c r="A16" s="16" t="s">
        <v>302</v>
      </c>
      <c r="B16" s="9">
        <v>20500</v>
      </c>
      <c r="C16" s="10">
        <v>44515</v>
      </c>
      <c r="D16" s="10">
        <v>44490</v>
      </c>
      <c r="E16" s="10"/>
      <c r="F16" s="10"/>
      <c r="G16" s="1">
        <f t="shared" si="0"/>
        <v>-25</v>
      </c>
      <c r="H16" s="9">
        <f t="shared" si="1"/>
        <v>-512500</v>
      </c>
    </row>
    <row r="17" spans="1:8">
      <c r="A17" s="16" t="s">
        <v>303</v>
      </c>
      <c r="B17" s="9">
        <v>45.25</v>
      </c>
      <c r="C17" s="10">
        <v>44507</v>
      </c>
      <c r="D17" s="10">
        <v>44490</v>
      </c>
      <c r="E17" s="10"/>
      <c r="F17" s="10"/>
      <c r="G17" s="1">
        <f t="shared" si="0"/>
        <v>-17</v>
      </c>
      <c r="H17" s="9">
        <f t="shared" si="1"/>
        <v>-769.25</v>
      </c>
    </row>
    <row r="18" spans="1:8">
      <c r="A18" s="16" t="s">
        <v>304</v>
      </c>
      <c r="B18" s="9">
        <v>16.47</v>
      </c>
      <c r="C18" s="10">
        <v>44507</v>
      </c>
      <c r="D18" s="10">
        <v>44490</v>
      </c>
      <c r="E18" s="10"/>
      <c r="F18" s="10"/>
      <c r="G18" s="1">
        <f t="shared" si="0"/>
        <v>-17</v>
      </c>
      <c r="H18" s="9">
        <f t="shared" si="1"/>
        <v>-279.99</v>
      </c>
    </row>
    <row r="19" spans="1:8">
      <c r="A19" s="16" t="s">
        <v>305</v>
      </c>
      <c r="B19" s="9">
        <v>225</v>
      </c>
      <c r="C19" s="10">
        <v>44511</v>
      </c>
      <c r="D19" s="10">
        <v>44490</v>
      </c>
      <c r="E19" s="10"/>
      <c r="F19" s="10"/>
      <c r="G19" s="1">
        <f t="shared" si="0"/>
        <v>-21</v>
      </c>
      <c r="H19" s="9">
        <f t="shared" si="1"/>
        <v>-4725</v>
      </c>
    </row>
    <row r="20" spans="1:8">
      <c r="A20" s="16" t="s">
        <v>306</v>
      </c>
      <c r="B20" s="9">
        <v>130</v>
      </c>
      <c r="C20" s="10">
        <v>44507</v>
      </c>
      <c r="D20" s="10">
        <v>44490</v>
      </c>
      <c r="E20" s="10"/>
      <c r="F20" s="10"/>
      <c r="G20" s="1">
        <f t="shared" si="0"/>
        <v>-17</v>
      </c>
      <c r="H20" s="9">
        <f t="shared" si="1"/>
        <v>-2210</v>
      </c>
    </row>
    <row r="21" spans="1:8">
      <c r="A21" s="16" t="s">
        <v>307</v>
      </c>
      <c r="B21" s="9">
        <v>200</v>
      </c>
      <c r="C21" s="10">
        <v>44507</v>
      </c>
      <c r="D21" s="10">
        <v>44490</v>
      </c>
      <c r="E21" s="10"/>
      <c r="F21" s="10"/>
      <c r="G21" s="1">
        <f t="shared" si="0"/>
        <v>-17</v>
      </c>
      <c r="H21" s="9">
        <f t="shared" si="1"/>
        <v>-3400</v>
      </c>
    </row>
    <row r="22" spans="1:8">
      <c r="A22" s="16" t="s">
        <v>308</v>
      </c>
      <c r="B22" s="9">
        <v>738.35</v>
      </c>
      <c r="C22" s="10">
        <v>44524</v>
      </c>
      <c r="D22" s="10">
        <v>44503</v>
      </c>
      <c r="E22" s="10"/>
      <c r="F22" s="10"/>
      <c r="G22" s="1">
        <f t="shared" si="0"/>
        <v>-21</v>
      </c>
      <c r="H22" s="9">
        <f t="shared" si="1"/>
        <v>-15505.35</v>
      </c>
    </row>
    <row r="23" spans="1:8">
      <c r="A23" s="16" t="s">
        <v>309</v>
      </c>
      <c r="B23" s="9">
        <v>2042</v>
      </c>
      <c r="C23" s="10">
        <v>44525</v>
      </c>
      <c r="D23" s="10">
        <v>44503</v>
      </c>
      <c r="E23" s="10"/>
      <c r="F23" s="10"/>
      <c r="G23" s="1">
        <f t="shared" si="0"/>
        <v>-22</v>
      </c>
      <c r="H23" s="9">
        <f t="shared" si="1"/>
        <v>-44924</v>
      </c>
    </row>
    <row r="24" spans="1:8">
      <c r="A24" s="16" t="s">
        <v>310</v>
      </c>
      <c r="B24" s="9">
        <v>1501.4</v>
      </c>
      <c r="C24" s="10">
        <v>44525</v>
      </c>
      <c r="D24" s="10">
        <v>44503</v>
      </c>
      <c r="E24" s="10"/>
      <c r="F24" s="10"/>
      <c r="G24" s="1">
        <f t="shared" si="0"/>
        <v>-22</v>
      </c>
      <c r="H24" s="9">
        <f t="shared" si="1"/>
        <v>-33030.800000000003</v>
      </c>
    </row>
    <row r="25" spans="1:8">
      <c r="A25" s="16" t="s">
        <v>311</v>
      </c>
      <c r="B25" s="9">
        <v>459.53</v>
      </c>
      <c r="C25" s="10">
        <v>44525</v>
      </c>
      <c r="D25" s="10">
        <v>44503</v>
      </c>
      <c r="E25" s="10"/>
      <c r="F25" s="10"/>
      <c r="G25" s="1">
        <f t="shared" si="0"/>
        <v>-22</v>
      </c>
      <c r="H25" s="9">
        <f t="shared" si="1"/>
        <v>-10109.66</v>
      </c>
    </row>
    <row r="26" spans="1:8">
      <c r="A26" s="16" t="s">
        <v>312</v>
      </c>
      <c r="B26" s="9">
        <v>1600</v>
      </c>
      <c r="C26" s="10">
        <v>44526</v>
      </c>
      <c r="D26" s="10">
        <v>44503</v>
      </c>
      <c r="E26" s="10"/>
      <c r="F26" s="10"/>
      <c r="G26" s="1">
        <f t="shared" si="0"/>
        <v>-23</v>
      </c>
      <c r="H26" s="9">
        <f t="shared" si="1"/>
        <v>-36800</v>
      </c>
    </row>
    <row r="27" spans="1:8">
      <c r="A27" s="16" t="s">
        <v>313</v>
      </c>
      <c r="B27" s="9">
        <v>184.5</v>
      </c>
      <c r="C27" s="10">
        <v>44526</v>
      </c>
      <c r="D27" s="10">
        <v>44503</v>
      </c>
      <c r="E27" s="10"/>
      <c r="F27" s="10"/>
      <c r="G27" s="1">
        <f t="shared" si="0"/>
        <v>-23</v>
      </c>
      <c r="H27" s="9">
        <f t="shared" si="1"/>
        <v>-4243.5</v>
      </c>
    </row>
    <row r="28" spans="1:8">
      <c r="A28" s="16" t="s">
        <v>314</v>
      </c>
      <c r="B28" s="9">
        <v>3627</v>
      </c>
      <c r="C28" s="10">
        <v>44521</v>
      </c>
      <c r="D28" s="10">
        <v>44503</v>
      </c>
      <c r="E28" s="10"/>
      <c r="F28" s="10"/>
      <c r="G28" s="1">
        <f t="shared" si="0"/>
        <v>-18</v>
      </c>
      <c r="H28" s="9">
        <f t="shared" si="1"/>
        <v>-65286</v>
      </c>
    </row>
    <row r="29" spans="1:8">
      <c r="A29" s="16" t="s">
        <v>315</v>
      </c>
      <c r="B29" s="9">
        <v>300</v>
      </c>
      <c r="C29" s="10">
        <v>44524</v>
      </c>
      <c r="D29" s="10">
        <v>44503</v>
      </c>
      <c r="E29" s="10"/>
      <c r="F29" s="10"/>
      <c r="G29" s="1">
        <f t="shared" si="0"/>
        <v>-21</v>
      </c>
      <c r="H29" s="9">
        <f t="shared" si="1"/>
        <v>-6300</v>
      </c>
    </row>
    <row r="30" spans="1:8">
      <c r="A30" s="16" t="s">
        <v>316</v>
      </c>
      <c r="B30" s="9">
        <v>130</v>
      </c>
      <c r="C30" s="10">
        <v>44524</v>
      </c>
      <c r="D30" s="10">
        <v>44503</v>
      </c>
      <c r="E30" s="10"/>
      <c r="F30" s="10"/>
      <c r="G30" s="1">
        <f t="shared" si="0"/>
        <v>-21</v>
      </c>
      <c r="H30" s="9">
        <f t="shared" si="1"/>
        <v>-2730</v>
      </c>
    </row>
    <row r="31" spans="1:8">
      <c r="A31" s="16" t="s">
        <v>317</v>
      </c>
      <c r="B31" s="9">
        <v>33.28</v>
      </c>
      <c r="C31" s="10">
        <v>44524</v>
      </c>
      <c r="D31" s="10">
        <v>44503</v>
      </c>
      <c r="E31" s="10"/>
      <c r="F31" s="10"/>
      <c r="G31" s="1">
        <f t="shared" si="0"/>
        <v>-21</v>
      </c>
      <c r="H31" s="9">
        <f t="shared" si="1"/>
        <v>-698.88</v>
      </c>
    </row>
    <row r="32" spans="1:8">
      <c r="A32" s="16" t="s">
        <v>318</v>
      </c>
      <c r="B32" s="9">
        <v>154.11000000000001</v>
      </c>
      <c r="C32" s="10">
        <v>44524</v>
      </c>
      <c r="D32" s="10">
        <v>44503</v>
      </c>
      <c r="E32" s="10"/>
      <c r="F32" s="10"/>
      <c r="G32" s="1">
        <f t="shared" si="0"/>
        <v>-21</v>
      </c>
      <c r="H32" s="9">
        <f t="shared" si="1"/>
        <v>-3236.31</v>
      </c>
    </row>
    <row r="33" spans="1:8">
      <c r="A33" s="16" t="s">
        <v>319</v>
      </c>
      <c r="B33" s="9">
        <v>27.34</v>
      </c>
      <c r="C33" s="10">
        <v>44524</v>
      </c>
      <c r="D33" s="10">
        <v>44503</v>
      </c>
      <c r="E33" s="10"/>
      <c r="F33" s="10"/>
      <c r="G33" s="1">
        <f t="shared" si="0"/>
        <v>-21</v>
      </c>
      <c r="H33" s="9">
        <f t="shared" si="1"/>
        <v>-574.14</v>
      </c>
    </row>
    <row r="34" spans="1:8">
      <c r="A34" s="16" t="s">
        <v>320</v>
      </c>
      <c r="B34" s="9">
        <v>32.520000000000003</v>
      </c>
      <c r="C34" s="10">
        <v>44524</v>
      </c>
      <c r="D34" s="10">
        <v>44503</v>
      </c>
      <c r="E34" s="10"/>
      <c r="F34" s="10"/>
      <c r="G34" s="1">
        <f t="shared" si="0"/>
        <v>-21</v>
      </c>
      <c r="H34" s="9">
        <f t="shared" si="1"/>
        <v>-682.92</v>
      </c>
    </row>
    <row r="35" spans="1:8">
      <c r="A35" s="16" t="s">
        <v>321</v>
      </c>
      <c r="B35" s="9">
        <v>46.83</v>
      </c>
      <c r="C35" s="10">
        <v>44524</v>
      </c>
      <c r="D35" s="10">
        <v>44503</v>
      </c>
      <c r="E35" s="10"/>
      <c r="F35" s="10"/>
      <c r="G35" s="1">
        <f t="shared" si="0"/>
        <v>-21</v>
      </c>
      <c r="H35" s="9">
        <f t="shared" si="1"/>
        <v>-983.43</v>
      </c>
    </row>
    <row r="36" spans="1:8">
      <c r="A36" s="16" t="s">
        <v>322</v>
      </c>
      <c r="B36" s="9">
        <v>34.08</v>
      </c>
      <c r="C36" s="10">
        <v>44524</v>
      </c>
      <c r="D36" s="10">
        <v>44503</v>
      </c>
      <c r="E36" s="10"/>
      <c r="F36" s="10"/>
      <c r="G36" s="1">
        <f t="shared" si="0"/>
        <v>-21</v>
      </c>
      <c r="H36" s="9">
        <f t="shared" si="1"/>
        <v>-715.68</v>
      </c>
    </row>
    <row r="37" spans="1:8">
      <c r="A37" s="16" t="s">
        <v>323</v>
      </c>
      <c r="B37" s="9">
        <v>73.16</v>
      </c>
      <c r="C37" s="10">
        <v>44524</v>
      </c>
      <c r="D37" s="10">
        <v>44503</v>
      </c>
      <c r="E37" s="10"/>
      <c r="F37" s="10"/>
      <c r="G37" s="1">
        <f t="shared" si="0"/>
        <v>-21</v>
      </c>
      <c r="H37" s="9">
        <f t="shared" si="1"/>
        <v>-1536.36</v>
      </c>
    </row>
    <row r="38" spans="1:8">
      <c r="A38" s="16" t="s">
        <v>324</v>
      </c>
      <c r="B38" s="9">
        <v>130</v>
      </c>
      <c r="C38" s="10">
        <v>44524</v>
      </c>
      <c r="D38" s="10">
        <v>44503</v>
      </c>
      <c r="E38" s="10"/>
      <c r="F38" s="10"/>
      <c r="G38" s="1">
        <f t="shared" si="0"/>
        <v>-21</v>
      </c>
      <c r="H38" s="9">
        <f t="shared" si="1"/>
        <v>-2730</v>
      </c>
    </row>
    <row r="39" spans="1:8">
      <c r="A39" s="16" t="s">
        <v>325</v>
      </c>
      <c r="B39" s="9">
        <v>8.91</v>
      </c>
      <c r="C39" s="10">
        <v>44527</v>
      </c>
      <c r="D39" s="10">
        <v>44503</v>
      </c>
      <c r="E39" s="10"/>
      <c r="F39" s="10"/>
      <c r="G39" s="1">
        <f t="shared" si="0"/>
        <v>-24</v>
      </c>
      <c r="H39" s="9">
        <f t="shared" si="1"/>
        <v>-213.84</v>
      </c>
    </row>
    <row r="40" spans="1:8">
      <c r="A40" s="16" t="s">
        <v>326</v>
      </c>
      <c r="B40" s="9">
        <v>11.95</v>
      </c>
      <c r="C40" s="10">
        <v>44527</v>
      </c>
      <c r="D40" s="10">
        <v>44503</v>
      </c>
      <c r="E40" s="10"/>
      <c r="F40" s="10"/>
      <c r="G40" s="1">
        <f t="shared" si="0"/>
        <v>-24</v>
      </c>
      <c r="H40" s="9">
        <f t="shared" si="1"/>
        <v>-286.8</v>
      </c>
    </row>
    <row r="41" spans="1:8">
      <c r="A41" s="16" t="s">
        <v>327</v>
      </c>
      <c r="B41" s="9">
        <v>1344.8</v>
      </c>
      <c r="C41" s="10">
        <v>44533</v>
      </c>
      <c r="D41" s="10">
        <v>44511</v>
      </c>
      <c r="E41" s="10"/>
      <c r="F41" s="10"/>
      <c r="G41" s="1">
        <f t="shared" si="0"/>
        <v>-22</v>
      </c>
      <c r="H41" s="9">
        <f t="shared" si="1"/>
        <v>-29585.599999999999</v>
      </c>
    </row>
    <row r="42" spans="1:8">
      <c r="A42" s="16" t="s">
        <v>328</v>
      </c>
      <c r="B42" s="9">
        <v>2400</v>
      </c>
      <c r="C42" s="10">
        <v>44533</v>
      </c>
      <c r="D42" s="10">
        <v>44511</v>
      </c>
      <c r="E42" s="10"/>
      <c r="F42" s="10"/>
      <c r="G42" s="1">
        <f t="shared" si="0"/>
        <v>-22</v>
      </c>
      <c r="H42" s="9">
        <f t="shared" si="1"/>
        <v>-52800</v>
      </c>
    </row>
    <row r="43" spans="1:8">
      <c r="A43" s="16" t="s">
        <v>329</v>
      </c>
      <c r="B43" s="9">
        <v>469.74</v>
      </c>
      <c r="C43" s="10">
        <v>44533</v>
      </c>
      <c r="D43" s="10">
        <v>44511</v>
      </c>
      <c r="E43" s="10"/>
      <c r="F43" s="10"/>
      <c r="G43" s="1">
        <f t="shared" si="0"/>
        <v>-22</v>
      </c>
      <c r="H43" s="9">
        <f t="shared" si="1"/>
        <v>-10334.280000000001</v>
      </c>
    </row>
    <row r="44" spans="1:8">
      <c r="A44" s="16" t="s">
        <v>330</v>
      </c>
      <c r="B44" s="9">
        <v>56.4</v>
      </c>
      <c r="C44" s="10">
        <v>44534</v>
      </c>
      <c r="D44" s="10">
        <v>44511</v>
      </c>
      <c r="E44" s="10"/>
      <c r="F44" s="10"/>
      <c r="G44" s="1">
        <f t="shared" si="0"/>
        <v>-23</v>
      </c>
      <c r="H44" s="9">
        <f t="shared" si="1"/>
        <v>-1297.2</v>
      </c>
    </row>
    <row r="45" spans="1:8">
      <c r="A45" s="16" t="s">
        <v>331</v>
      </c>
      <c r="B45" s="9">
        <v>37.950000000000003</v>
      </c>
      <c r="C45" s="10">
        <v>44534</v>
      </c>
      <c r="D45" s="10">
        <v>44511</v>
      </c>
      <c r="E45" s="10"/>
      <c r="F45" s="10"/>
      <c r="G45" s="1">
        <f t="shared" si="0"/>
        <v>-23</v>
      </c>
      <c r="H45" s="9">
        <f t="shared" si="1"/>
        <v>-872.85</v>
      </c>
    </row>
    <row r="46" spans="1:8">
      <c r="A46" s="16" t="s">
        <v>332</v>
      </c>
      <c r="B46" s="9">
        <v>78</v>
      </c>
      <c r="C46" s="10">
        <v>44534</v>
      </c>
      <c r="D46" s="10">
        <v>44511</v>
      </c>
      <c r="E46" s="10"/>
      <c r="F46" s="10"/>
      <c r="G46" s="1">
        <f t="shared" si="0"/>
        <v>-23</v>
      </c>
      <c r="H46" s="9">
        <f t="shared" si="1"/>
        <v>-1794</v>
      </c>
    </row>
    <row r="47" spans="1:8">
      <c r="A47" s="16" t="s">
        <v>333</v>
      </c>
      <c r="B47" s="9">
        <v>9227.4</v>
      </c>
      <c r="C47" s="10">
        <v>44534</v>
      </c>
      <c r="D47" s="10">
        <v>44511</v>
      </c>
      <c r="E47" s="10"/>
      <c r="F47" s="10"/>
      <c r="G47" s="1">
        <f t="shared" si="0"/>
        <v>-23</v>
      </c>
      <c r="H47" s="9">
        <f t="shared" si="1"/>
        <v>-212230.2</v>
      </c>
    </row>
    <row r="48" spans="1:8">
      <c r="A48" s="16" t="s">
        <v>334</v>
      </c>
      <c r="B48" s="9">
        <v>899.8</v>
      </c>
      <c r="C48" s="10">
        <v>44534</v>
      </c>
      <c r="D48" s="10">
        <v>44511</v>
      </c>
      <c r="E48" s="10"/>
      <c r="F48" s="10"/>
      <c r="G48" s="1">
        <f t="shared" si="0"/>
        <v>-23</v>
      </c>
      <c r="H48" s="9">
        <f t="shared" si="1"/>
        <v>-20695.400000000001</v>
      </c>
    </row>
    <row r="49" spans="1:8">
      <c r="A49" s="16" t="s">
        <v>335</v>
      </c>
      <c r="B49" s="9">
        <v>275.8</v>
      </c>
      <c r="C49" s="10">
        <v>44534</v>
      </c>
      <c r="D49" s="10">
        <v>44511</v>
      </c>
      <c r="E49" s="10"/>
      <c r="F49" s="10"/>
      <c r="G49" s="1">
        <f t="shared" si="0"/>
        <v>-23</v>
      </c>
      <c r="H49" s="9">
        <f t="shared" si="1"/>
        <v>-6343.4</v>
      </c>
    </row>
    <row r="50" spans="1:8">
      <c r="A50" s="16" t="s">
        <v>336</v>
      </c>
      <c r="B50" s="9">
        <v>390.4</v>
      </c>
      <c r="C50" s="10">
        <v>44534</v>
      </c>
      <c r="D50" s="10">
        <v>44511</v>
      </c>
      <c r="E50" s="10"/>
      <c r="F50" s="10"/>
      <c r="G50" s="1">
        <f t="shared" si="0"/>
        <v>-23</v>
      </c>
      <c r="H50" s="9">
        <f t="shared" si="1"/>
        <v>-8979.2000000000007</v>
      </c>
    </row>
    <row r="51" spans="1:8">
      <c r="A51" s="16" t="s">
        <v>337</v>
      </c>
      <c r="B51" s="9">
        <v>262.32</v>
      </c>
      <c r="C51" s="10">
        <v>44535</v>
      </c>
      <c r="D51" s="10">
        <v>44511</v>
      </c>
      <c r="E51" s="10"/>
      <c r="F51" s="10"/>
      <c r="G51" s="1">
        <f t="shared" si="0"/>
        <v>-24</v>
      </c>
      <c r="H51" s="9">
        <f t="shared" si="1"/>
        <v>-6295.68</v>
      </c>
    </row>
    <row r="52" spans="1:8">
      <c r="A52" s="16" t="s">
        <v>338</v>
      </c>
      <c r="B52" s="9">
        <v>8.91</v>
      </c>
      <c r="C52" s="10">
        <v>44546</v>
      </c>
      <c r="D52" s="10">
        <v>44518</v>
      </c>
      <c r="E52" s="10"/>
      <c r="F52" s="10"/>
      <c r="G52" s="1">
        <f t="shared" si="0"/>
        <v>-28</v>
      </c>
      <c r="H52" s="9">
        <f t="shared" si="1"/>
        <v>-249.48</v>
      </c>
    </row>
    <row r="53" spans="1:8">
      <c r="A53" s="16" t="s">
        <v>339</v>
      </c>
      <c r="B53" s="9">
        <v>141.75</v>
      </c>
      <c r="C53" s="10">
        <v>44540</v>
      </c>
      <c r="D53" s="10">
        <v>44518</v>
      </c>
      <c r="E53" s="10"/>
      <c r="F53" s="10"/>
      <c r="G53" s="1">
        <f t="shared" si="0"/>
        <v>-22</v>
      </c>
      <c r="H53" s="9">
        <f t="shared" si="1"/>
        <v>-3118.5</v>
      </c>
    </row>
    <row r="54" spans="1:8">
      <c r="A54" s="16" t="s">
        <v>340</v>
      </c>
      <c r="B54" s="9">
        <v>294</v>
      </c>
      <c r="C54" s="10">
        <v>44540</v>
      </c>
      <c r="D54" s="10">
        <v>44518</v>
      </c>
      <c r="E54" s="10"/>
      <c r="F54" s="10"/>
      <c r="G54" s="1">
        <f t="shared" si="0"/>
        <v>-22</v>
      </c>
      <c r="H54" s="9">
        <f t="shared" si="1"/>
        <v>-6468</v>
      </c>
    </row>
    <row r="55" spans="1:8">
      <c r="A55" s="16" t="s">
        <v>341</v>
      </c>
      <c r="B55" s="9">
        <v>9320</v>
      </c>
      <c r="C55" s="10">
        <v>44541</v>
      </c>
      <c r="D55" s="10">
        <v>44518</v>
      </c>
      <c r="E55" s="10"/>
      <c r="F55" s="10"/>
      <c r="G55" s="1">
        <f t="shared" si="0"/>
        <v>-23</v>
      </c>
      <c r="H55" s="9">
        <f t="shared" si="1"/>
        <v>-214360</v>
      </c>
    </row>
    <row r="56" spans="1:8">
      <c r="A56" s="16" t="s">
        <v>342</v>
      </c>
      <c r="B56" s="9">
        <v>2069.42</v>
      </c>
      <c r="C56" s="10">
        <v>44541</v>
      </c>
      <c r="D56" s="10">
        <v>44518</v>
      </c>
      <c r="E56" s="10"/>
      <c r="F56" s="10"/>
      <c r="G56" s="1">
        <f t="shared" si="0"/>
        <v>-23</v>
      </c>
      <c r="H56" s="9">
        <f t="shared" si="1"/>
        <v>-47596.66</v>
      </c>
    </row>
    <row r="57" spans="1:8">
      <c r="A57" s="16" t="s">
        <v>343</v>
      </c>
      <c r="B57" s="9">
        <v>126</v>
      </c>
      <c r="C57" s="10">
        <v>44540</v>
      </c>
      <c r="D57" s="10">
        <v>44518</v>
      </c>
      <c r="E57" s="10"/>
      <c r="F57" s="10"/>
      <c r="G57" s="1">
        <f t="shared" si="0"/>
        <v>-22</v>
      </c>
      <c r="H57" s="9">
        <f t="shared" si="1"/>
        <v>-2772</v>
      </c>
    </row>
    <row r="58" spans="1:8">
      <c r="A58" s="16" t="s">
        <v>344</v>
      </c>
      <c r="B58" s="9">
        <v>3568</v>
      </c>
      <c r="C58" s="10">
        <v>44573</v>
      </c>
      <c r="D58" s="10">
        <v>44547</v>
      </c>
      <c r="E58" s="10"/>
      <c r="F58" s="10"/>
      <c r="G58" s="1">
        <f t="shared" si="0"/>
        <v>-26</v>
      </c>
      <c r="H58" s="9">
        <f t="shared" si="1"/>
        <v>-92768</v>
      </c>
    </row>
    <row r="59" spans="1:8">
      <c r="A59" s="16" t="s">
        <v>345</v>
      </c>
      <c r="B59" s="9">
        <v>6875</v>
      </c>
      <c r="C59" s="10">
        <v>44573</v>
      </c>
      <c r="D59" s="10">
        <v>44547</v>
      </c>
      <c r="E59" s="10"/>
      <c r="F59" s="10"/>
      <c r="G59" s="1">
        <f t="shared" si="0"/>
        <v>-26</v>
      </c>
      <c r="H59" s="9">
        <f t="shared" si="1"/>
        <v>-178750</v>
      </c>
    </row>
    <row r="60" spans="1:8">
      <c r="A60" s="16" t="s">
        <v>346</v>
      </c>
      <c r="B60" s="9">
        <v>106.9</v>
      </c>
      <c r="C60" s="10">
        <v>44570</v>
      </c>
      <c r="D60" s="10">
        <v>44547</v>
      </c>
      <c r="E60" s="10"/>
      <c r="F60" s="10"/>
      <c r="G60" s="1">
        <f t="shared" si="0"/>
        <v>-23</v>
      </c>
      <c r="H60" s="9">
        <f t="shared" si="1"/>
        <v>-2458.6999999999998</v>
      </c>
    </row>
    <row r="61" spans="1:8">
      <c r="A61" s="16" t="s">
        <v>347</v>
      </c>
      <c r="B61" s="9">
        <v>5710.06</v>
      </c>
      <c r="C61" s="10">
        <v>44569</v>
      </c>
      <c r="D61" s="10">
        <v>44547</v>
      </c>
      <c r="E61" s="10"/>
      <c r="F61" s="10"/>
      <c r="G61" s="1">
        <f t="shared" si="0"/>
        <v>-22</v>
      </c>
      <c r="H61" s="9">
        <f t="shared" si="1"/>
        <v>-125621.32</v>
      </c>
    </row>
    <row r="62" spans="1:8">
      <c r="A62" s="16" t="s">
        <v>348</v>
      </c>
      <c r="B62" s="9">
        <v>475.98</v>
      </c>
      <c r="C62" s="10">
        <v>44567</v>
      </c>
      <c r="D62" s="10">
        <v>44547</v>
      </c>
      <c r="E62" s="10"/>
      <c r="F62" s="10"/>
      <c r="G62" s="1">
        <f t="shared" si="0"/>
        <v>-20</v>
      </c>
      <c r="H62" s="9">
        <f t="shared" si="1"/>
        <v>-9519.6</v>
      </c>
    </row>
    <row r="63" spans="1:8">
      <c r="A63" s="16" t="s">
        <v>349</v>
      </c>
      <c r="B63" s="9">
        <v>206.72</v>
      </c>
      <c r="C63" s="10">
        <v>44567</v>
      </c>
      <c r="D63" s="10">
        <v>44547</v>
      </c>
      <c r="E63" s="10"/>
      <c r="F63" s="10"/>
      <c r="G63" s="1">
        <f t="shared" si="0"/>
        <v>-20</v>
      </c>
      <c r="H63" s="9">
        <f t="shared" si="1"/>
        <v>-4134.3999999999996</v>
      </c>
    </row>
    <row r="64" spans="1:8">
      <c r="A64" s="16" t="s">
        <v>350</v>
      </c>
      <c r="B64" s="9">
        <v>75.39</v>
      </c>
      <c r="C64" s="10">
        <v>44566</v>
      </c>
      <c r="D64" s="10">
        <v>44547</v>
      </c>
      <c r="E64" s="10"/>
      <c r="F64" s="10"/>
      <c r="G64" s="1">
        <f t="shared" si="0"/>
        <v>-19</v>
      </c>
      <c r="H64" s="9">
        <f t="shared" si="1"/>
        <v>-1432.41</v>
      </c>
    </row>
    <row r="65" spans="1:8">
      <c r="A65" s="16" t="s">
        <v>351</v>
      </c>
      <c r="B65" s="9">
        <v>290</v>
      </c>
      <c r="C65" s="10">
        <v>44566</v>
      </c>
      <c r="D65" s="10">
        <v>44547</v>
      </c>
      <c r="E65" s="10"/>
      <c r="F65" s="10"/>
      <c r="G65" s="1">
        <f t="shared" si="0"/>
        <v>-19</v>
      </c>
      <c r="H65" s="9">
        <f t="shared" si="1"/>
        <v>-5510</v>
      </c>
    </row>
    <row r="66" spans="1:8">
      <c r="A66" s="16" t="s">
        <v>352</v>
      </c>
      <c r="B66" s="9">
        <v>569</v>
      </c>
      <c r="C66" s="10">
        <v>44566</v>
      </c>
      <c r="D66" s="10">
        <v>44547</v>
      </c>
      <c r="E66" s="10"/>
      <c r="F66" s="10"/>
      <c r="G66" s="1">
        <f t="shared" si="0"/>
        <v>-19</v>
      </c>
      <c r="H66" s="9">
        <f t="shared" si="1"/>
        <v>-10811</v>
      </c>
    </row>
    <row r="67" spans="1:8">
      <c r="A67" s="16" t="s">
        <v>353</v>
      </c>
      <c r="B67" s="9">
        <v>2000</v>
      </c>
      <c r="C67" s="10">
        <v>44566</v>
      </c>
      <c r="D67" s="10">
        <v>44547</v>
      </c>
      <c r="E67" s="10"/>
      <c r="F67" s="10"/>
      <c r="G67" s="1">
        <f t="shared" si="0"/>
        <v>-19</v>
      </c>
      <c r="H67" s="9">
        <f t="shared" si="1"/>
        <v>-38000</v>
      </c>
    </row>
    <row r="68" spans="1:8">
      <c r="A68" s="16" t="s">
        <v>354</v>
      </c>
      <c r="B68" s="9">
        <v>1086</v>
      </c>
      <c r="C68" s="10">
        <v>44566</v>
      </c>
      <c r="D68" s="10">
        <v>44547</v>
      </c>
      <c r="E68" s="10"/>
      <c r="F68" s="10"/>
      <c r="G68" s="1">
        <f t="shared" si="0"/>
        <v>-19</v>
      </c>
      <c r="H68" s="9">
        <f t="shared" si="1"/>
        <v>-20634</v>
      </c>
    </row>
    <row r="69" spans="1:8">
      <c r="A69" s="16" t="s">
        <v>355</v>
      </c>
      <c r="B69" s="9">
        <v>648</v>
      </c>
      <c r="C69" s="10">
        <v>44559</v>
      </c>
      <c r="D69" s="10">
        <v>44547</v>
      </c>
      <c r="E69" s="10"/>
      <c r="F69" s="10"/>
      <c r="G69" s="1">
        <f t="shared" ref="G69:G132" si="2">D69-C69-(F69-E69)</f>
        <v>-12</v>
      </c>
      <c r="H69" s="9">
        <f t="shared" ref="H69:H132" si="3">B69*G69</f>
        <v>-7776</v>
      </c>
    </row>
    <row r="70" spans="1:8">
      <c r="A70" s="16" t="s">
        <v>356</v>
      </c>
      <c r="B70" s="9">
        <v>648</v>
      </c>
      <c r="C70" s="10">
        <v>44550</v>
      </c>
      <c r="D70" s="10">
        <v>44547</v>
      </c>
      <c r="E70" s="10"/>
      <c r="F70" s="10"/>
      <c r="G70" s="1">
        <f t="shared" si="2"/>
        <v>-3</v>
      </c>
      <c r="H70" s="9">
        <f t="shared" si="3"/>
        <v>-1944</v>
      </c>
    </row>
    <row r="71" spans="1:8">
      <c r="A71" s="16" t="s">
        <v>357</v>
      </c>
      <c r="B71" s="9">
        <v>918.5</v>
      </c>
      <c r="C71" s="10">
        <v>44562</v>
      </c>
      <c r="D71" s="10">
        <v>44547</v>
      </c>
      <c r="E71" s="10"/>
      <c r="F71" s="10"/>
      <c r="G71" s="1">
        <f t="shared" si="2"/>
        <v>-15</v>
      </c>
      <c r="H71" s="9">
        <f t="shared" si="3"/>
        <v>-13777.5</v>
      </c>
    </row>
    <row r="72" spans="1:8">
      <c r="A72" s="16" t="s">
        <v>358</v>
      </c>
      <c r="B72" s="9">
        <v>342.8</v>
      </c>
      <c r="C72" s="10">
        <v>44562</v>
      </c>
      <c r="D72" s="10">
        <v>44547</v>
      </c>
      <c r="E72" s="10"/>
      <c r="F72" s="10"/>
      <c r="G72" s="1">
        <f t="shared" si="2"/>
        <v>-15</v>
      </c>
      <c r="H72" s="9">
        <f t="shared" si="3"/>
        <v>-5142</v>
      </c>
    </row>
    <row r="73" spans="1:8">
      <c r="A73" s="16" t="s">
        <v>359</v>
      </c>
      <c r="B73" s="9">
        <v>211.17</v>
      </c>
      <c r="C73" s="10">
        <v>44562</v>
      </c>
      <c r="D73" s="10">
        <v>44547</v>
      </c>
      <c r="E73" s="10"/>
      <c r="F73" s="10"/>
      <c r="G73" s="1">
        <f t="shared" si="2"/>
        <v>-15</v>
      </c>
      <c r="H73" s="9">
        <f t="shared" si="3"/>
        <v>-3167.55</v>
      </c>
    </row>
    <row r="74" spans="1:8">
      <c r="A74" s="16" t="s">
        <v>360</v>
      </c>
      <c r="B74" s="9">
        <v>72</v>
      </c>
      <c r="C74" s="10">
        <v>44562</v>
      </c>
      <c r="D74" s="10">
        <v>44547</v>
      </c>
      <c r="E74" s="10"/>
      <c r="F74" s="10"/>
      <c r="G74" s="1">
        <f t="shared" si="2"/>
        <v>-15</v>
      </c>
      <c r="H74" s="9">
        <f t="shared" si="3"/>
        <v>-1080</v>
      </c>
    </row>
    <row r="75" spans="1:8">
      <c r="A75" s="16" t="s">
        <v>361</v>
      </c>
      <c r="B75" s="9">
        <v>109.74</v>
      </c>
      <c r="C75" s="10">
        <v>44561</v>
      </c>
      <c r="D75" s="10">
        <v>44547</v>
      </c>
      <c r="E75" s="10"/>
      <c r="F75" s="10"/>
      <c r="G75" s="1">
        <f t="shared" si="2"/>
        <v>-14</v>
      </c>
      <c r="H75" s="9">
        <f t="shared" si="3"/>
        <v>-1536.36</v>
      </c>
    </row>
    <row r="76" spans="1:8">
      <c r="A76" s="16" t="s">
        <v>362</v>
      </c>
      <c r="B76" s="9">
        <v>216</v>
      </c>
      <c r="C76" s="10">
        <v>44561</v>
      </c>
      <c r="D76" s="10">
        <v>44547</v>
      </c>
      <c r="E76" s="10"/>
      <c r="F76" s="10"/>
      <c r="G76" s="1">
        <f t="shared" si="2"/>
        <v>-14</v>
      </c>
      <c r="H76" s="9">
        <f t="shared" si="3"/>
        <v>-3024</v>
      </c>
    </row>
    <row r="77" spans="1:8">
      <c r="A77" s="16" t="s">
        <v>363</v>
      </c>
      <c r="B77" s="9">
        <v>5.58</v>
      </c>
      <c r="C77" s="10">
        <v>44561</v>
      </c>
      <c r="D77" s="10">
        <v>44547</v>
      </c>
      <c r="E77" s="10"/>
      <c r="F77" s="10"/>
      <c r="G77" s="1">
        <f t="shared" si="2"/>
        <v>-14</v>
      </c>
      <c r="H77" s="9">
        <f t="shared" si="3"/>
        <v>-78.12</v>
      </c>
    </row>
    <row r="78" spans="1:8">
      <c r="A78" s="16" t="s">
        <v>364</v>
      </c>
      <c r="B78" s="9">
        <v>810</v>
      </c>
      <c r="C78" s="10">
        <v>44561</v>
      </c>
      <c r="D78" s="10">
        <v>44547</v>
      </c>
      <c r="E78" s="10"/>
      <c r="F78" s="10"/>
      <c r="G78" s="1">
        <f t="shared" si="2"/>
        <v>-14</v>
      </c>
      <c r="H78" s="9">
        <f t="shared" si="3"/>
        <v>-11340</v>
      </c>
    </row>
    <row r="79" spans="1:8">
      <c r="A79" s="16" t="s">
        <v>365</v>
      </c>
      <c r="B79" s="9">
        <v>277.56</v>
      </c>
      <c r="C79" s="10">
        <v>44560</v>
      </c>
      <c r="D79" s="10">
        <v>44547</v>
      </c>
      <c r="E79" s="10"/>
      <c r="F79" s="10"/>
      <c r="G79" s="1">
        <f t="shared" si="2"/>
        <v>-13</v>
      </c>
      <c r="H79" s="9">
        <f t="shared" si="3"/>
        <v>-3608.28</v>
      </c>
    </row>
    <row r="80" spans="1:8">
      <c r="A80" s="16" t="s">
        <v>366</v>
      </c>
      <c r="B80" s="9">
        <v>441.7</v>
      </c>
      <c r="C80" s="10">
        <v>44560</v>
      </c>
      <c r="D80" s="10">
        <v>44547</v>
      </c>
      <c r="E80" s="10"/>
      <c r="F80" s="10"/>
      <c r="G80" s="1">
        <f t="shared" si="2"/>
        <v>-13</v>
      </c>
      <c r="H80" s="9">
        <f t="shared" si="3"/>
        <v>-5742.1</v>
      </c>
    </row>
    <row r="81" spans="1:8">
      <c r="A81" s="16" t="s">
        <v>367</v>
      </c>
      <c r="B81" s="9">
        <v>223.55</v>
      </c>
      <c r="C81" s="10">
        <v>44560</v>
      </c>
      <c r="D81" s="10">
        <v>44547</v>
      </c>
      <c r="E81" s="10"/>
      <c r="F81" s="10"/>
      <c r="G81" s="1">
        <f t="shared" si="2"/>
        <v>-13</v>
      </c>
      <c r="H81" s="9">
        <f t="shared" si="3"/>
        <v>-2906.15</v>
      </c>
    </row>
    <row r="82" spans="1:8">
      <c r="A82" s="16" t="s">
        <v>368</v>
      </c>
      <c r="B82" s="9">
        <v>874.25</v>
      </c>
      <c r="C82" s="10">
        <v>44553</v>
      </c>
      <c r="D82" s="10">
        <v>44547</v>
      </c>
      <c r="E82" s="10"/>
      <c r="F82" s="10"/>
      <c r="G82" s="1">
        <f t="shared" si="2"/>
        <v>-6</v>
      </c>
      <c r="H82" s="9">
        <f t="shared" si="3"/>
        <v>-5245.5</v>
      </c>
    </row>
    <row r="83" spans="1:8">
      <c r="A83" s="16" t="s">
        <v>369</v>
      </c>
      <c r="B83" s="9">
        <v>1170</v>
      </c>
      <c r="C83" s="10">
        <v>44553</v>
      </c>
      <c r="D83" s="10">
        <v>44547</v>
      </c>
      <c r="E83" s="10"/>
      <c r="F83" s="10"/>
      <c r="G83" s="1">
        <f t="shared" si="2"/>
        <v>-6</v>
      </c>
      <c r="H83" s="9">
        <f t="shared" si="3"/>
        <v>-7020</v>
      </c>
    </row>
    <row r="84" spans="1:8">
      <c r="A84" s="16" t="s">
        <v>370</v>
      </c>
      <c r="B84" s="9">
        <v>500</v>
      </c>
      <c r="C84" s="10">
        <v>44553</v>
      </c>
      <c r="D84" s="10">
        <v>44547</v>
      </c>
      <c r="E84" s="10"/>
      <c r="F84" s="10"/>
      <c r="G84" s="1">
        <f t="shared" si="2"/>
        <v>-6</v>
      </c>
      <c r="H84" s="9">
        <f t="shared" si="3"/>
        <v>-3000</v>
      </c>
    </row>
    <row r="85" spans="1:8">
      <c r="A85" s="16" t="s">
        <v>371</v>
      </c>
      <c r="B85" s="9">
        <v>450</v>
      </c>
      <c r="C85" s="10">
        <v>44548</v>
      </c>
      <c r="D85" s="10">
        <v>44547</v>
      </c>
      <c r="E85" s="10"/>
      <c r="F85" s="10"/>
      <c r="G85" s="1">
        <f t="shared" si="2"/>
        <v>-1</v>
      </c>
      <c r="H85" s="9">
        <f t="shared" si="3"/>
        <v>-450</v>
      </c>
    </row>
    <row r="86" spans="1:8">
      <c r="A86" s="16" t="s">
        <v>372</v>
      </c>
      <c r="B86" s="9">
        <v>7.77</v>
      </c>
      <c r="C86" s="10">
        <v>44570</v>
      </c>
      <c r="D86" s="10">
        <v>44547</v>
      </c>
      <c r="E86" s="10"/>
      <c r="F86" s="10"/>
      <c r="G86" s="1">
        <f t="shared" si="2"/>
        <v>-23</v>
      </c>
      <c r="H86" s="9">
        <f t="shared" si="3"/>
        <v>-178.71</v>
      </c>
    </row>
    <row r="87" spans="1:8">
      <c r="A87" s="16" t="s">
        <v>373</v>
      </c>
      <c r="B87" s="9">
        <v>11.16</v>
      </c>
      <c r="C87" s="10">
        <v>44570</v>
      </c>
      <c r="D87" s="10">
        <v>44547</v>
      </c>
      <c r="E87" s="10"/>
      <c r="F87" s="10"/>
      <c r="G87" s="1">
        <f t="shared" si="2"/>
        <v>-23</v>
      </c>
      <c r="H87" s="9">
        <f t="shared" si="3"/>
        <v>-256.68</v>
      </c>
    </row>
    <row r="88" spans="1:8">
      <c r="A88" s="16" t="s">
        <v>374</v>
      </c>
      <c r="B88" s="9">
        <v>49.66</v>
      </c>
      <c r="C88" s="10">
        <v>44570</v>
      </c>
      <c r="D88" s="10">
        <v>44547</v>
      </c>
      <c r="E88" s="10"/>
      <c r="F88" s="10"/>
      <c r="G88" s="1">
        <f t="shared" si="2"/>
        <v>-23</v>
      </c>
      <c r="H88" s="9">
        <f t="shared" si="3"/>
        <v>-1142.18</v>
      </c>
    </row>
    <row r="89" spans="1:8">
      <c r="A89" s="16"/>
      <c r="B89" s="9"/>
      <c r="C89" s="10"/>
      <c r="D89" s="10"/>
      <c r="E89" s="10"/>
      <c r="F89" s="10"/>
      <c r="G89" s="1">
        <f t="shared" si="2"/>
        <v>0</v>
      </c>
      <c r="H89" s="9">
        <f t="shared" si="3"/>
        <v>0</v>
      </c>
    </row>
    <row r="90" spans="1:8">
      <c r="A90" s="16"/>
      <c r="B90" s="9"/>
      <c r="C90" s="10"/>
      <c r="D90" s="10"/>
      <c r="E90" s="10"/>
      <c r="F90" s="10"/>
      <c r="G90" s="1">
        <f t="shared" si="2"/>
        <v>0</v>
      </c>
      <c r="H90" s="9">
        <f t="shared" si="3"/>
        <v>0</v>
      </c>
    </row>
    <row r="91" spans="1:8">
      <c r="A91" s="16"/>
      <c r="B91" s="9"/>
      <c r="C91" s="10"/>
      <c r="D91" s="10"/>
      <c r="E91" s="10"/>
      <c r="F91" s="10"/>
      <c r="G91" s="1">
        <f t="shared" si="2"/>
        <v>0</v>
      </c>
      <c r="H91" s="9">
        <f t="shared" si="3"/>
        <v>0</v>
      </c>
    </row>
    <row r="92" spans="1:8">
      <c r="A92" s="16"/>
      <c r="B92" s="9"/>
      <c r="C92" s="10"/>
      <c r="D92" s="10"/>
      <c r="E92" s="10"/>
      <c r="F92" s="10"/>
      <c r="G92" s="1">
        <f t="shared" si="2"/>
        <v>0</v>
      </c>
      <c r="H92" s="9">
        <f t="shared" si="3"/>
        <v>0</v>
      </c>
    </row>
    <row r="93" spans="1:8">
      <c r="A93" s="16"/>
      <c r="B93" s="9"/>
      <c r="C93" s="10"/>
      <c r="D93" s="10"/>
      <c r="E93" s="10"/>
      <c r="F93" s="10"/>
      <c r="G93" s="1">
        <f t="shared" si="2"/>
        <v>0</v>
      </c>
      <c r="H93" s="9">
        <f t="shared" si="3"/>
        <v>0</v>
      </c>
    </row>
    <row r="94" spans="1:8">
      <c r="A94" s="16"/>
      <c r="B94" s="9"/>
      <c r="C94" s="10"/>
      <c r="D94" s="10"/>
      <c r="E94" s="10"/>
      <c r="F94" s="10"/>
      <c r="G94" s="1">
        <f t="shared" si="2"/>
        <v>0</v>
      </c>
      <c r="H94" s="9">
        <f t="shared" si="3"/>
        <v>0</v>
      </c>
    </row>
    <row r="95" spans="1:8">
      <c r="A95" s="16"/>
      <c r="B95" s="9"/>
      <c r="C95" s="10"/>
      <c r="D95" s="10"/>
      <c r="E95" s="10"/>
      <c r="F95" s="10"/>
      <c r="G95" s="1">
        <f t="shared" si="2"/>
        <v>0</v>
      </c>
      <c r="H95" s="9">
        <f t="shared" si="3"/>
        <v>0</v>
      </c>
    </row>
    <row r="96" spans="1:8">
      <c r="A96" s="16"/>
      <c r="B96" s="9"/>
      <c r="C96" s="10"/>
      <c r="D96" s="10"/>
      <c r="E96" s="10"/>
      <c r="F96" s="10"/>
      <c r="G96" s="1">
        <f t="shared" si="2"/>
        <v>0</v>
      </c>
      <c r="H96" s="9">
        <f t="shared" si="3"/>
        <v>0</v>
      </c>
    </row>
    <row r="97" spans="1:8">
      <c r="A97" s="16"/>
      <c r="B97" s="9"/>
      <c r="C97" s="10"/>
      <c r="D97" s="10"/>
      <c r="E97" s="10"/>
      <c r="F97" s="10"/>
      <c r="G97" s="1">
        <f t="shared" si="2"/>
        <v>0</v>
      </c>
      <c r="H97" s="9">
        <f t="shared" si="3"/>
        <v>0</v>
      </c>
    </row>
    <row r="98" spans="1:8">
      <c r="A98" s="16"/>
      <c r="B98" s="9"/>
      <c r="C98" s="10"/>
      <c r="D98" s="10"/>
      <c r="E98" s="10"/>
      <c r="F98" s="10"/>
      <c r="G98" s="1">
        <f t="shared" si="2"/>
        <v>0</v>
      </c>
      <c r="H98" s="9">
        <f t="shared" si="3"/>
        <v>0</v>
      </c>
    </row>
    <row r="99" spans="1:8">
      <c r="A99" s="16"/>
      <c r="B99" s="9"/>
      <c r="C99" s="10"/>
      <c r="D99" s="10"/>
      <c r="E99" s="10"/>
      <c r="F99" s="10"/>
      <c r="G99" s="1">
        <f t="shared" si="2"/>
        <v>0</v>
      </c>
      <c r="H99" s="9">
        <f t="shared" si="3"/>
        <v>0</v>
      </c>
    </row>
    <row r="100" spans="1:8">
      <c r="A100" s="16"/>
      <c r="B100" s="9"/>
      <c r="C100" s="10"/>
      <c r="D100" s="10"/>
      <c r="E100" s="10"/>
      <c r="F100" s="10"/>
      <c r="G100" s="1">
        <f t="shared" si="2"/>
        <v>0</v>
      </c>
      <c r="H100" s="9">
        <f t="shared" si="3"/>
        <v>0</v>
      </c>
    </row>
    <row r="101" spans="1:8">
      <c r="A101" s="16"/>
      <c r="B101" s="9"/>
      <c r="C101" s="10"/>
      <c r="D101" s="10"/>
      <c r="E101" s="10"/>
      <c r="F101" s="10"/>
      <c r="G101" s="1">
        <f t="shared" si="2"/>
        <v>0</v>
      </c>
      <c r="H101" s="9">
        <f t="shared" si="3"/>
        <v>0</v>
      </c>
    </row>
    <row r="102" spans="1:8">
      <c r="A102" s="16"/>
      <c r="B102" s="9"/>
      <c r="C102" s="10"/>
      <c r="D102" s="10"/>
      <c r="E102" s="10"/>
      <c r="F102" s="10"/>
      <c r="G102" s="1">
        <f t="shared" si="2"/>
        <v>0</v>
      </c>
      <c r="H102" s="9">
        <f t="shared" si="3"/>
        <v>0</v>
      </c>
    </row>
    <row r="103" spans="1:8">
      <c r="A103" s="16"/>
      <c r="B103" s="9"/>
      <c r="C103" s="10"/>
      <c r="D103" s="10"/>
      <c r="E103" s="10"/>
      <c r="F103" s="10"/>
      <c r="G103" s="1">
        <f t="shared" si="2"/>
        <v>0</v>
      </c>
      <c r="H103" s="9">
        <f t="shared" si="3"/>
        <v>0</v>
      </c>
    </row>
    <row r="104" spans="1:8">
      <c r="A104" s="16"/>
      <c r="B104" s="9"/>
      <c r="C104" s="10"/>
      <c r="D104" s="10"/>
      <c r="E104" s="10"/>
      <c r="F104" s="10"/>
      <c r="G104" s="1">
        <f t="shared" si="2"/>
        <v>0</v>
      </c>
      <c r="H104" s="9">
        <f t="shared" si="3"/>
        <v>0</v>
      </c>
    </row>
    <row r="105" spans="1:8">
      <c r="A105" s="16"/>
      <c r="B105" s="9"/>
      <c r="C105" s="10"/>
      <c r="D105" s="10"/>
      <c r="E105" s="10"/>
      <c r="F105" s="10"/>
      <c r="G105" s="1">
        <f t="shared" si="2"/>
        <v>0</v>
      </c>
      <c r="H105" s="9">
        <f t="shared" si="3"/>
        <v>0</v>
      </c>
    </row>
    <row r="106" spans="1:8">
      <c r="A106" s="16"/>
      <c r="B106" s="9"/>
      <c r="C106" s="10"/>
      <c r="D106" s="10"/>
      <c r="E106" s="10"/>
      <c r="F106" s="10"/>
      <c r="G106" s="1">
        <f t="shared" si="2"/>
        <v>0</v>
      </c>
      <c r="H106" s="9">
        <f t="shared" si="3"/>
        <v>0</v>
      </c>
    </row>
    <row r="107" spans="1:8">
      <c r="A107" s="16"/>
      <c r="B107" s="9"/>
      <c r="C107" s="10"/>
      <c r="D107" s="10"/>
      <c r="E107" s="10"/>
      <c r="F107" s="10"/>
      <c r="G107" s="1">
        <f t="shared" si="2"/>
        <v>0</v>
      </c>
      <c r="H107" s="9">
        <f t="shared" si="3"/>
        <v>0</v>
      </c>
    </row>
    <row r="108" spans="1:8">
      <c r="A108" s="16"/>
      <c r="B108" s="9"/>
      <c r="C108" s="10"/>
      <c r="D108" s="10"/>
      <c r="E108" s="10"/>
      <c r="F108" s="10"/>
      <c r="G108" s="1">
        <f t="shared" si="2"/>
        <v>0</v>
      </c>
      <c r="H108" s="9">
        <f t="shared" si="3"/>
        <v>0</v>
      </c>
    </row>
    <row r="109" spans="1:8">
      <c r="A109" s="16"/>
      <c r="B109" s="9"/>
      <c r="C109" s="10"/>
      <c r="D109" s="10"/>
      <c r="E109" s="10"/>
      <c r="F109" s="10"/>
      <c r="G109" s="1">
        <f t="shared" si="2"/>
        <v>0</v>
      </c>
      <c r="H109" s="9">
        <f t="shared" si="3"/>
        <v>0</v>
      </c>
    </row>
    <row r="110" spans="1:8">
      <c r="A110" s="16"/>
      <c r="B110" s="9"/>
      <c r="C110" s="10"/>
      <c r="D110" s="10"/>
      <c r="E110" s="10"/>
      <c r="F110" s="10"/>
      <c r="G110" s="1">
        <f t="shared" si="2"/>
        <v>0</v>
      </c>
      <c r="H110" s="9">
        <f t="shared" si="3"/>
        <v>0</v>
      </c>
    </row>
    <row r="111" spans="1:8">
      <c r="A111" s="16"/>
      <c r="B111" s="9"/>
      <c r="C111" s="10"/>
      <c r="D111" s="10"/>
      <c r="E111" s="10"/>
      <c r="F111" s="10"/>
      <c r="G111" s="1">
        <f t="shared" si="2"/>
        <v>0</v>
      </c>
      <c r="H111" s="9">
        <f t="shared" si="3"/>
        <v>0</v>
      </c>
    </row>
    <row r="112" spans="1:8">
      <c r="A112" s="16"/>
      <c r="B112" s="9"/>
      <c r="C112" s="10"/>
      <c r="D112" s="10"/>
      <c r="E112" s="10"/>
      <c r="F112" s="10"/>
      <c r="G112" s="1">
        <f t="shared" si="2"/>
        <v>0</v>
      </c>
      <c r="H112" s="9">
        <f t="shared" si="3"/>
        <v>0</v>
      </c>
    </row>
    <row r="113" spans="1:8">
      <c r="A113" s="16"/>
      <c r="B113" s="9"/>
      <c r="C113" s="10"/>
      <c r="D113" s="10"/>
      <c r="E113" s="10"/>
      <c r="F113" s="10"/>
      <c r="G113" s="1">
        <f t="shared" si="2"/>
        <v>0</v>
      </c>
      <c r="H113" s="9">
        <f t="shared" si="3"/>
        <v>0</v>
      </c>
    </row>
    <row r="114" spans="1:8">
      <c r="A114" s="16"/>
      <c r="B114" s="9"/>
      <c r="C114" s="10"/>
      <c r="D114" s="10"/>
      <c r="E114" s="10"/>
      <c r="F114" s="10"/>
      <c r="G114" s="1">
        <f t="shared" si="2"/>
        <v>0</v>
      </c>
      <c r="H114" s="9">
        <f t="shared" si="3"/>
        <v>0</v>
      </c>
    </row>
    <row r="115" spans="1:8">
      <c r="A115" s="16"/>
      <c r="B115" s="9"/>
      <c r="C115" s="10"/>
      <c r="D115" s="10"/>
      <c r="E115" s="10"/>
      <c r="F115" s="10"/>
      <c r="G115" s="1">
        <f t="shared" si="2"/>
        <v>0</v>
      </c>
      <c r="H115" s="9">
        <f t="shared" si="3"/>
        <v>0</v>
      </c>
    </row>
    <row r="116" spans="1:8">
      <c r="A116" s="16"/>
      <c r="B116" s="9"/>
      <c r="C116" s="10"/>
      <c r="D116" s="10"/>
      <c r="E116" s="10"/>
      <c r="F116" s="10"/>
      <c r="G116" s="1">
        <f t="shared" si="2"/>
        <v>0</v>
      </c>
      <c r="H116" s="9">
        <f t="shared" si="3"/>
        <v>0</v>
      </c>
    </row>
    <row r="117" spans="1:8">
      <c r="A117" s="16"/>
      <c r="B117" s="9"/>
      <c r="C117" s="10"/>
      <c r="D117" s="10"/>
      <c r="E117" s="10"/>
      <c r="F117" s="10"/>
      <c r="G117" s="1">
        <f t="shared" si="2"/>
        <v>0</v>
      </c>
      <c r="H117" s="9">
        <f t="shared" si="3"/>
        <v>0</v>
      </c>
    </row>
    <row r="118" spans="1:8">
      <c r="A118" s="16"/>
      <c r="B118" s="9"/>
      <c r="C118" s="10"/>
      <c r="D118" s="10"/>
      <c r="E118" s="10"/>
      <c r="F118" s="10"/>
      <c r="G118" s="1">
        <f t="shared" si="2"/>
        <v>0</v>
      </c>
      <c r="H118" s="9">
        <f t="shared" si="3"/>
        <v>0</v>
      </c>
    </row>
    <row r="119" spans="1:8">
      <c r="A119" s="16"/>
      <c r="B119" s="9"/>
      <c r="C119" s="10"/>
      <c r="D119" s="10"/>
      <c r="E119" s="10"/>
      <c r="F119" s="10"/>
      <c r="G119" s="1">
        <f t="shared" si="2"/>
        <v>0</v>
      </c>
      <c r="H119" s="9">
        <f t="shared" si="3"/>
        <v>0</v>
      </c>
    </row>
    <row r="120" spans="1:8">
      <c r="A120" s="16"/>
      <c r="B120" s="9"/>
      <c r="C120" s="10"/>
      <c r="D120" s="10"/>
      <c r="E120" s="10"/>
      <c r="F120" s="10"/>
      <c r="G120" s="1">
        <f t="shared" si="2"/>
        <v>0</v>
      </c>
      <c r="H120" s="9">
        <f t="shared" si="3"/>
        <v>0</v>
      </c>
    </row>
    <row r="121" spans="1:8">
      <c r="A121" s="16"/>
      <c r="B121" s="9"/>
      <c r="C121" s="10"/>
      <c r="D121" s="10"/>
      <c r="E121" s="10"/>
      <c r="F121" s="10"/>
      <c r="G121" s="1">
        <f t="shared" si="2"/>
        <v>0</v>
      </c>
      <c r="H121" s="9">
        <f t="shared" si="3"/>
        <v>0</v>
      </c>
    </row>
    <row r="122" spans="1:8">
      <c r="A122" s="16"/>
      <c r="B122" s="9"/>
      <c r="C122" s="10"/>
      <c r="D122" s="10"/>
      <c r="E122" s="10"/>
      <c r="F122" s="10"/>
      <c r="G122" s="1">
        <f t="shared" si="2"/>
        <v>0</v>
      </c>
      <c r="H122" s="9">
        <f t="shared" si="3"/>
        <v>0</v>
      </c>
    </row>
    <row r="123" spans="1:8">
      <c r="A123" s="16"/>
      <c r="B123" s="9"/>
      <c r="C123" s="10"/>
      <c r="D123" s="10"/>
      <c r="E123" s="10"/>
      <c r="F123" s="10"/>
      <c r="G123" s="1">
        <f t="shared" si="2"/>
        <v>0</v>
      </c>
      <c r="H123" s="9">
        <f t="shared" si="3"/>
        <v>0</v>
      </c>
    </row>
    <row r="124" spans="1:8">
      <c r="A124" s="16"/>
      <c r="B124" s="9"/>
      <c r="C124" s="10"/>
      <c r="D124" s="10"/>
      <c r="E124" s="10"/>
      <c r="F124" s="10"/>
      <c r="G124" s="1">
        <f t="shared" si="2"/>
        <v>0</v>
      </c>
      <c r="H124" s="9">
        <f t="shared" si="3"/>
        <v>0</v>
      </c>
    </row>
    <row r="125" spans="1:8">
      <c r="A125" s="16"/>
      <c r="B125" s="9"/>
      <c r="C125" s="10"/>
      <c r="D125" s="10"/>
      <c r="E125" s="10"/>
      <c r="F125" s="10"/>
      <c r="G125" s="1">
        <f t="shared" si="2"/>
        <v>0</v>
      </c>
      <c r="H125" s="9">
        <f t="shared" si="3"/>
        <v>0</v>
      </c>
    </row>
    <row r="126" spans="1:8">
      <c r="A126" s="16"/>
      <c r="B126" s="9"/>
      <c r="C126" s="10"/>
      <c r="D126" s="10"/>
      <c r="E126" s="10"/>
      <c r="F126" s="10"/>
      <c r="G126" s="1">
        <f t="shared" si="2"/>
        <v>0</v>
      </c>
      <c r="H126" s="9">
        <f t="shared" si="3"/>
        <v>0</v>
      </c>
    </row>
    <row r="127" spans="1:8">
      <c r="A127" s="16"/>
      <c r="B127" s="9"/>
      <c r="C127" s="10"/>
      <c r="D127" s="10"/>
      <c r="E127" s="10"/>
      <c r="F127" s="10"/>
      <c r="G127" s="1">
        <f t="shared" si="2"/>
        <v>0</v>
      </c>
      <c r="H127" s="9">
        <f t="shared" si="3"/>
        <v>0</v>
      </c>
    </row>
    <row r="128" spans="1:8">
      <c r="A128" s="16"/>
      <c r="B128" s="9"/>
      <c r="C128" s="10"/>
      <c r="D128" s="10"/>
      <c r="E128" s="10"/>
      <c r="F128" s="10"/>
      <c r="G128" s="1">
        <f t="shared" si="2"/>
        <v>0</v>
      </c>
      <c r="H128" s="9">
        <f t="shared" si="3"/>
        <v>0</v>
      </c>
    </row>
    <row r="129" spans="1:8">
      <c r="A129" s="16"/>
      <c r="B129" s="9"/>
      <c r="C129" s="10"/>
      <c r="D129" s="10"/>
      <c r="E129" s="10"/>
      <c r="F129" s="10"/>
      <c r="G129" s="1">
        <f t="shared" si="2"/>
        <v>0</v>
      </c>
      <c r="H129" s="9">
        <f t="shared" si="3"/>
        <v>0</v>
      </c>
    </row>
    <row r="130" spans="1:8">
      <c r="A130" s="16"/>
      <c r="B130" s="9"/>
      <c r="C130" s="10"/>
      <c r="D130" s="10"/>
      <c r="E130" s="10"/>
      <c r="F130" s="10"/>
      <c r="G130" s="1">
        <f t="shared" si="2"/>
        <v>0</v>
      </c>
      <c r="H130" s="9">
        <f t="shared" si="3"/>
        <v>0</v>
      </c>
    </row>
    <row r="131" spans="1:8">
      <c r="A131" s="16"/>
      <c r="B131" s="9"/>
      <c r="C131" s="10"/>
      <c r="D131" s="10"/>
      <c r="E131" s="10"/>
      <c r="F131" s="10"/>
      <c r="G131" s="1">
        <f t="shared" si="2"/>
        <v>0</v>
      </c>
      <c r="H131" s="9">
        <f t="shared" si="3"/>
        <v>0</v>
      </c>
    </row>
    <row r="132" spans="1:8">
      <c r="A132" s="16"/>
      <c r="B132" s="9"/>
      <c r="C132" s="10"/>
      <c r="D132" s="10"/>
      <c r="E132" s="10"/>
      <c r="F132" s="10"/>
      <c r="G132" s="1">
        <f t="shared" si="2"/>
        <v>0</v>
      </c>
      <c r="H132" s="9">
        <f t="shared" si="3"/>
        <v>0</v>
      </c>
    </row>
    <row r="133" spans="1:8">
      <c r="A133" s="16"/>
      <c r="B133" s="9"/>
      <c r="C133" s="10"/>
      <c r="D133" s="10"/>
      <c r="E133" s="10"/>
      <c r="F133" s="10"/>
      <c r="G133" s="1">
        <f t="shared" ref="G133:G196" si="4">D133-C133-(F133-E133)</f>
        <v>0</v>
      </c>
      <c r="H133" s="9">
        <f t="shared" ref="H133:H196" si="5">B133*G133</f>
        <v>0</v>
      </c>
    </row>
    <row r="134" spans="1:8">
      <c r="A134" s="16"/>
      <c r="B134" s="9"/>
      <c r="C134" s="10"/>
      <c r="D134" s="10"/>
      <c r="E134" s="10"/>
      <c r="F134" s="10"/>
      <c r="G134" s="1">
        <f t="shared" si="4"/>
        <v>0</v>
      </c>
      <c r="H134" s="9">
        <f t="shared" si="5"/>
        <v>0</v>
      </c>
    </row>
    <row r="135" spans="1:8">
      <c r="A135" s="16"/>
      <c r="B135" s="9"/>
      <c r="C135" s="10"/>
      <c r="D135" s="10"/>
      <c r="E135" s="10"/>
      <c r="F135" s="10"/>
      <c r="G135" s="1">
        <f t="shared" si="4"/>
        <v>0</v>
      </c>
      <c r="H135" s="9">
        <f t="shared" si="5"/>
        <v>0</v>
      </c>
    </row>
    <row r="136" spans="1:8">
      <c r="A136" s="16"/>
      <c r="B136" s="9"/>
      <c r="C136" s="10"/>
      <c r="D136" s="10"/>
      <c r="E136" s="10"/>
      <c r="F136" s="10"/>
      <c r="G136" s="1">
        <f t="shared" si="4"/>
        <v>0</v>
      </c>
      <c r="H136" s="9">
        <f t="shared" si="5"/>
        <v>0</v>
      </c>
    </row>
    <row r="137" spans="1:8">
      <c r="A137" s="16"/>
      <c r="B137" s="9"/>
      <c r="C137" s="10"/>
      <c r="D137" s="10"/>
      <c r="E137" s="10"/>
      <c r="F137" s="10"/>
      <c r="G137" s="1">
        <f t="shared" si="4"/>
        <v>0</v>
      </c>
      <c r="H137" s="9">
        <f t="shared" si="5"/>
        <v>0</v>
      </c>
    </row>
    <row r="138" spans="1:8">
      <c r="A138" s="16"/>
      <c r="B138" s="9"/>
      <c r="C138" s="10"/>
      <c r="D138" s="10"/>
      <c r="E138" s="10"/>
      <c r="F138" s="10"/>
      <c r="G138" s="1">
        <f t="shared" si="4"/>
        <v>0</v>
      </c>
      <c r="H138" s="9">
        <f t="shared" si="5"/>
        <v>0</v>
      </c>
    </row>
    <row r="139" spans="1:8" ht="14.25" customHeight="1">
      <c r="A139" s="16"/>
      <c r="B139" s="9"/>
      <c r="C139" s="10"/>
      <c r="D139" s="10"/>
      <c r="E139" s="10"/>
      <c r="F139" s="10"/>
      <c r="G139" s="1">
        <f t="shared" si="4"/>
        <v>0</v>
      </c>
      <c r="H139" s="9">
        <f t="shared" si="5"/>
        <v>0</v>
      </c>
    </row>
    <row r="140" spans="1:8">
      <c r="A140" s="16"/>
      <c r="B140" s="9"/>
      <c r="C140" s="10"/>
      <c r="D140" s="10"/>
      <c r="E140" s="10"/>
      <c r="F140" s="10"/>
      <c r="G140" s="1">
        <f t="shared" si="4"/>
        <v>0</v>
      </c>
      <c r="H140" s="9">
        <f t="shared" si="5"/>
        <v>0</v>
      </c>
    </row>
    <row r="141" spans="1:8">
      <c r="A141" s="16"/>
      <c r="B141" s="9"/>
      <c r="C141" s="10"/>
      <c r="D141" s="10"/>
      <c r="E141" s="10"/>
      <c r="F141" s="10"/>
      <c r="G141" s="1">
        <f t="shared" si="4"/>
        <v>0</v>
      </c>
      <c r="H141" s="9">
        <f t="shared" si="5"/>
        <v>0</v>
      </c>
    </row>
    <row r="142" spans="1:8">
      <c r="A142" s="16"/>
      <c r="B142" s="9"/>
      <c r="C142" s="10"/>
      <c r="D142" s="10"/>
      <c r="E142" s="10"/>
      <c r="F142" s="10"/>
      <c r="G142" s="1">
        <f t="shared" si="4"/>
        <v>0</v>
      </c>
      <c r="H142" s="9">
        <f t="shared" si="5"/>
        <v>0</v>
      </c>
    </row>
    <row r="143" spans="1:8">
      <c r="A143" s="16"/>
      <c r="B143" s="9"/>
      <c r="C143" s="10"/>
      <c r="D143" s="10"/>
      <c r="E143" s="10"/>
      <c r="F143" s="10"/>
      <c r="G143" s="1">
        <f t="shared" si="4"/>
        <v>0</v>
      </c>
      <c r="H143" s="9">
        <f t="shared" si="5"/>
        <v>0</v>
      </c>
    </row>
    <row r="144" spans="1:8">
      <c r="A144" s="16"/>
      <c r="B144" s="9"/>
      <c r="C144" s="10"/>
      <c r="D144" s="10"/>
      <c r="E144" s="10"/>
      <c r="F144" s="10"/>
      <c r="G144" s="1">
        <f t="shared" si="4"/>
        <v>0</v>
      </c>
      <c r="H144" s="9">
        <f t="shared" si="5"/>
        <v>0</v>
      </c>
    </row>
    <row r="145" spans="1:8">
      <c r="A145" s="16"/>
      <c r="B145" s="9"/>
      <c r="C145" s="10"/>
      <c r="D145" s="10"/>
      <c r="E145" s="10"/>
      <c r="F145" s="10"/>
      <c r="G145" s="1">
        <f t="shared" si="4"/>
        <v>0</v>
      </c>
      <c r="H145" s="9">
        <f t="shared" si="5"/>
        <v>0</v>
      </c>
    </row>
    <row r="146" spans="1:8">
      <c r="A146" s="16"/>
      <c r="B146" s="9"/>
      <c r="C146" s="10"/>
      <c r="D146" s="10"/>
      <c r="E146" s="10"/>
      <c r="F146" s="10"/>
      <c r="G146" s="1">
        <f t="shared" si="4"/>
        <v>0</v>
      </c>
      <c r="H146" s="9">
        <f t="shared" si="5"/>
        <v>0</v>
      </c>
    </row>
    <row r="147" spans="1:8">
      <c r="A147" s="16"/>
      <c r="B147" s="9"/>
      <c r="C147" s="10"/>
      <c r="D147" s="10"/>
      <c r="E147" s="10"/>
      <c r="F147" s="10"/>
      <c r="G147" s="1">
        <f t="shared" si="4"/>
        <v>0</v>
      </c>
      <c r="H147" s="9">
        <f t="shared" si="5"/>
        <v>0</v>
      </c>
    </row>
    <row r="148" spans="1:8">
      <c r="A148" s="16"/>
      <c r="B148" s="9"/>
      <c r="C148" s="10"/>
      <c r="D148" s="10"/>
      <c r="E148" s="10"/>
      <c r="F148" s="10"/>
      <c r="G148" s="1">
        <f t="shared" si="4"/>
        <v>0</v>
      </c>
      <c r="H148" s="9">
        <f t="shared" si="5"/>
        <v>0</v>
      </c>
    </row>
    <row r="149" spans="1:8">
      <c r="A149" s="16"/>
      <c r="B149" s="9"/>
      <c r="C149" s="10"/>
      <c r="D149" s="10"/>
      <c r="E149" s="10"/>
      <c r="F149" s="10"/>
      <c r="G149" s="1">
        <f t="shared" si="4"/>
        <v>0</v>
      </c>
      <c r="H149" s="9">
        <f t="shared" si="5"/>
        <v>0</v>
      </c>
    </row>
    <row r="150" spans="1:8">
      <c r="A150" s="16"/>
      <c r="B150" s="9"/>
      <c r="C150" s="10"/>
      <c r="D150" s="10"/>
      <c r="E150" s="10"/>
      <c r="F150" s="10"/>
      <c r="G150" s="1">
        <f t="shared" si="4"/>
        <v>0</v>
      </c>
      <c r="H150" s="9">
        <f t="shared" si="5"/>
        <v>0</v>
      </c>
    </row>
    <row r="151" spans="1:8">
      <c r="A151" s="16"/>
      <c r="B151" s="9"/>
      <c r="C151" s="10"/>
      <c r="D151" s="10"/>
      <c r="E151" s="10"/>
      <c r="F151" s="10"/>
      <c r="G151" s="1">
        <f t="shared" si="4"/>
        <v>0</v>
      </c>
      <c r="H151" s="9">
        <f t="shared" si="5"/>
        <v>0</v>
      </c>
    </row>
    <row r="152" spans="1:8">
      <c r="A152" s="16"/>
      <c r="B152" s="9"/>
      <c r="C152" s="10"/>
      <c r="D152" s="10"/>
      <c r="E152" s="10"/>
      <c r="F152" s="10"/>
      <c r="G152" s="1">
        <f t="shared" si="4"/>
        <v>0</v>
      </c>
      <c r="H152" s="9">
        <f t="shared" si="5"/>
        <v>0</v>
      </c>
    </row>
    <row r="153" spans="1:8">
      <c r="A153" s="16"/>
      <c r="B153" s="9"/>
      <c r="C153" s="10"/>
      <c r="D153" s="10"/>
      <c r="E153" s="10"/>
      <c r="F153" s="10"/>
      <c r="G153" s="1">
        <f t="shared" si="4"/>
        <v>0</v>
      </c>
      <c r="H153" s="9">
        <f t="shared" si="5"/>
        <v>0</v>
      </c>
    </row>
    <row r="154" spans="1:8">
      <c r="A154" s="16"/>
      <c r="B154" s="9"/>
      <c r="C154" s="10"/>
      <c r="D154" s="10"/>
      <c r="E154" s="10"/>
      <c r="F154" s="10"/>
      <c r="G154" s="1">
        <f t="shared" si="4"/>
        <v>0</v>
      </c>
      <c r="H154" s="9">
        <f t="shared" si="5"/>
        <v>0</v>
      </c>
    </row>
    <row r="155" spans="1:8">
      <c r="A155" s="16"/>
      <c r="B155" s="9"/>
      <c r="C155" s="10"/>
      <c r="D155" s="10"/>
      <c r="E155" s="10"/>
      <c r="F155" s="10"/>
      <c r="G155" s="1">
        <f t="shared" si="4"/>
        <v>0</v>
      </c>
      <c r="H155" s="9">
        <f t="shared" si="5"/>
        <v>0</v>
      </c>
    </row>
    <row r="156" spans="1:8">
      <c r="A156" s="16"/>
      <c r="B156" s="9"/>
      <c r="C156" s="10"/>
      <c r="D156" s="10"/>
      <c r="E156" s="10"/>
      <c r="F156" s="10"/>
      <c r="G156" s="1">
        <f t="shared" si="4"/>
        <v>0</v>
      </c>
      <c r="H156" s="9">
        <f t="shared" si="5"/>
        <v>0</v>
      </c>
    </row>
    <row r="157" spans="1:8">
      <c r="A157" s="16"/>
      <c r="B157" s="9"/>
      <c r="C157" s="10"/>
      <c r="D157" s="10"/>
      <c r="E157" s="10"/>
      <c r="F157" s="10"/>
      <c r="G157" s="1">
        <f t="shared" si="4"/>
        <v>0</v>
      </c>
      <c r="H157" s="9">
        <f t="shared" si="5"/>
        <v>0</v>
      </c>
    </row>
    <row r="158" spans="1:8">
      <c r="A158" s="16"/>
      <c r="B158" s="9"/>
      <c r="C158" s="10"/>
      <c r="D158" s="10"/>
      <c r="E158" s="10"/>
      <c r="F158" s="10"/>
      <c r="G158" s="1">
        <f t="shared" si="4"/>
        <v>0</v>
      </c>
      <c r="H158" s="9">
        <f t="shared" si="5"/>
        <v>0</v>
      </c>
    </row>
    <row r="159" spans="1:8">
      <c r="A159" s="16"/>
      <c r="B159" s="9"/>
      <c r="C159" s="10"/>
      <c r="D159" s="10"/>
      <c r="E159" s="10"/>
      <c r="F159" s="10"/>
      <c r="G159" s="1">
        <f t="shared" si="4"/>
        <v>0</v>
      </c>
      <c r="H159" s="9">
        <f t="shared" si="5"/>
        <v>0</v>
      </c>
    </row>
    <row r="160" spans="1:8">
      <c r="A160" s="16"/>
      <c r="B160" s="9"/>
      <c r="C160" s="10"/>
      <c r="D160" s="10"/>
      <c r="E160" s="10"/>
      <c r="F160" s="10"/>
      <c r="G160" s="1">
        <f t="shared" si="4"/>
        <v>0</v>
      </c>
      <c r="H160" s="9">
        <f t="shared" si="5"/>
        <v>0</v>
      </c>
    </row>
    <row r="161" spans="1:8">
      <c r="A161" s="16"/>
      <c r="B161" s="9"/>
      <c r="C161" s="10"/>
      <c r="D161" s="10"/>
      <c r="E161" s="10"/>
      <c r="F161" s="10"/>
      <c r="G161" s="1">
        <f t="shared" si="4"/>
        <v>0</v>
      </c>
      <c r="H161" s="9">
        <f t="shared" si="5"/>
        <v>0</v>
      </c>
    </row>
    <row r="162" spans="1:8">
      <c r="A162" s="16"/>
      <c r="B162" s="9"/>
      <c r="C162" s="10"/>
      <c r="D162" s="10"/>
      <c r="E162" s="10"/>
      <c r="F162" s="10"/>
      <c r="G162" s="1">
        <f t="shared" si="4"/>
        <v>0</v>
      </c>
      <c r="H162" s="9">
        <f t="shared" si="5"/>
        <v>0</v>
      </c>
    </row>
    <row r="163" spans="1:8">
      <c r="A163" s="16"/>
      <c r="B163" s="9"/>
      <c r="C163" s="10"/>
      <c r="D163" s="10"/>
      <c r="E163" s="10"/>
      <c r="F163" s="10"/>
      <c r="G163" s="1">
        <f t="shared" si="4"/>
        <v>0</v>
      </c>
      <c r="H163" s="9">
        <f t="shared" si="5"/>
        <v>0</v>
      </c>
    </row>
    <row r="164" spans="1:8">
      <c r="A164" s="16"/>
      <c r="B164" s="9"/>
      <c r="C164" s="10"/>
      <c r="D164" s="10"/>
      <c r="E164" s="10"/>
      <c r="F164" s="10"/>
      <c r="G164" s="1">
        <f t="shared" si="4"/>
        <v>0</v>
      </c>
      <c r="H164" s="9">
        <f t="shared" si="5"/>
        <v>0</v>
      </c>
    </row>
    <row r="165" spans="1:8">
      <c r="A165" s="16"/>
      <c r="B165" s="9"/>
      <c r="C165" s="10"/>
      <c r="D165" s="10"/>
      <c r="E165" s="10"/>
      <c r="F165" s="10"/>
      <c r="G165" s="1">
        <f t="shared" si="4"/>
        <v>0</v>
      </c>
      <c r="H165" s="9">
        <f t="shared" si="5"/>
        <v>0</v>
      </c>
    </row>
    <row r="166" spans="1:8">
      <c r="A166" s="16"/>
      <c r="B166" s="9"/>
      <c r="C166" s="10"/>
      <c r="D166" s="10"/>
      <c r="E166" s="10"/>
      <c r="F166" s="10"/>
      <c r="G166" s="1">
        <f t="shared" si="4"/>
        <v>0</v>
      </c>
      <c r="H166" s="9">
        <f t="shared" si="5"/>
        <v>0</v>
      </c>
    </row>
    <row r="167" spans="1:8">
      <c r="A167" s="16"/>
      <c r="B167" s="9"/>
      <c r="C167" s="10"/>
      <c r="D167" s="10"/>
      <c r="E167" s="10"/>
      <c r="F167" s="10"/>
      <c r="G167" s="1">
        <f t="shared" si="4"/>
        <v>0</v>
      </c>
      <c r="H167" s="9">
        <f t="shared" si="5"/>
        <v>0</v>
      </c>
    </row>
    <row r="168" spans="1:8">
      <c r="A168" s="16"/>
      <c r="B168" s="9"/>
      <c r="C168" s="10"/>
      <c r="D168" s="10"/>
      <c r="E168" s="10"/>
      <c r="F168" s="10"/>
      <c r="G168" s="1">
        <f t="shared" si="4"/>
        <v>0</v>
      </c>
      <c r="H168" s="9">
        <f t="shared" si="5"/>
        <v>0</v>
      </c>
    </row>
    <row r="169" spans="1:8">
      <c r="A169" s="16"/>
      <c r="B169" s="9"/>
      <c r="C169" s="10"/>
      <c r="D169" s="10"/>
      <c r="E169" s="10"/>
      <c r="F169" s="10"/>
      <c r="G169" s="1">
        <f t="shared" si="4"/>
        <v>0</v>
      </c>
      <c r="H169" s="9">
        <f t="shared" si="5"/>
        <v>0</v>
      </c>
    </row>
    <row r="170" spans="1:8">
      <c r="A170" s="16"/>
      <c r="B170" s="9"/>
      <c r="C170" s="10"/>
      <c r="D170" s="10"/>
      <c r="E170" s="10"/>
      <c r="F170" s="10"/>
      <c r="G170" s="1">
        <f t="shared" si="4"/>
        <v>0</v>
      </c>
      <c r="H170" s="9">
        <f t="shared" si="5"/>
        <v>0</v>
      </c>
    </row>
    <row r="171" spans="1:8">
      <c r="A171" s="16"/>
      <c r="B171" s="9"/>
      <c r="C171" s="10"/>
      <c r="D171" s="10"/>
      <c r="E171" s="10"/>
      <c r="F171" s="10"/>
      <c r="G171" s="1">
        <f t="shared" si="4"/>
        <v>0</v>
      </c>
      <c r="H171" s="9">
        <f t="shared" si="5"/>
        <v>0</v>
      </c>
    </row>
    <row r="172" spans="1:8">
      <c r="A172" s="16"/>
      <c r="B172" s="9"/>
      <c r="C172" s="10"/>
      <c r="D172" s="10"/>
      <c r="E172" s="10"/>
      <c r="F172" s="10"/>
      <c r="G172" s="1">
        <f t="shared" si="4"/>
        <v>0</v>
      </c>
      <c r="H172" s="9">
        <f t="shared" si="5"/>
        <v>0</v>
      </c>
    </row>
    <row r="173" spans="1:8">
      <c r="A173" s="16"/>
      <c r="B173" s="9"/>
      <c r="C173" s="10"/>
      <c r="D173" s="10"/>
      <c r="E173" s="10"/>
      <c r="F173" s="10"/>
      <c r="G173" s="1">
        <f t="shared" si="4"/>
        <v>0</v>
      </c>
      <c r="H173" s="9">
        <f t="shared" si="5"/>
        <v>0</v>
      </c>
    </row>
    <row r="174" spans="1:8">
      <c r="A174" s="16"/>
      <c r="B174" s="9"/>
      <c r="C174" s="10"/>
      <c r="D174" s="10"/>
      <c r="E174" s="10"/>
      <c r="F174" s="10"/>
      <c r="G174" s="1">
        <f t="shared" si="4"/>
        <v>0</v>
      </c>
      <c r="H174" s="9">
        <f t="shared" si="5"/>
        <v>0</v>
      </c>
    </row>
    <row r="175" spans="1:8">
      <c r="A175" s="16"/>
      <c r="B175" s="9"/>
      <c r="C175" s="10"/>
      <c r="D175" s="10"/>
      <c r="E175" s="10"/>
      <c r="F175" s="10"/>
      <c r="G175" s="1">
        <f t="shared" si="4"/>
        <v>0</v>
      </c>
      <c r="H175" s="9">
        <f t="shared" si="5"/>
        <v>0</v>
      </c>
    </row>
    <row r="176" spans="1:8">
      <c r="A176" s="16"/>
      <c r="B176" s="9"/>
      <c r="C176" s="10"/>
      <c r="D176" s="10"/>
      <c r="E176" s="10"/>
      <c r="F176" s="10"/>
      <c r="G176" s="1">
        <f t="shared" si="4"/>
        <v>0</v>
      </c>
      <c r="H176" s="9">
        <f t="shared" si="5"/>
        <v>0</v>
      </c>
    </row>
    <row r="177" spans="1:8">
      <c r="A177" s="16"/>
      <c r="B177" s="9"/>
      <c r="C177" s="10"/>
      <c r="D177" s="10"/>
      <c r="E177" s="10"/>
      <c r="F177" s="10"/>
      <c r="G177" s="1">
        <f t="shared" si="4"/>
        <v>0</v>
      </c>
      <c r="H177" s="9">
        <f t="shared" si="5"/>
        <v>0</v>
      </c>
    </row>
    <row r="178" spans="1:8">
      <c r="A178" s="16"/>
      <c r="B178" s="9"/>
      <c r="C178" s="10"/>
      <c r="D178" s="10"/>
      <c r="E178" s="10"/>
      <c r="F178" s="10"/>
      <c r="G178" s="1">
        <f t="shared" si="4"/>
        <v>0</v>
      </c>
      <c r="H178" s="9">
        <f t="shared" si="5"/>
        <v>0</v>
      </c>
    </row>
    <row r="179" spans="1:8">
      <c r="A179" s="16"/>
      <c r="B179" s="9"/>
      <c r="C179" s="10"/>
      <c r="D179" s="10"/>
      <c r="E179" s="10"/>
      <c r="F179" s="10"/>
      <c r="G179" s="1">
        <f t="shared" si="4"/>
        <v>0</v>
      </c>
      <c r="H179" s="9">
        <f t="shared" si="5"/>
        <v>0</v>
      </c>
    </row>
    <row r="180" spans="1:8">
      <c r="A180" s="16"/>
      <c r="B180" s="9"/>
      <c r="C180" s="10"/>
      <c r="D180" s="10"/>
      <c r="E180" s="10"/>
      <c r="F180" s="10"/>
      <c r="G180" s="1">
        <f t="shared" si="4"/>
        <v>0</v>
      </c>
      <c r="H180" s="9">
        <f t="shared" si="5"/>
        <v>0</v>
      </c>
    </row>
    <row r="181" spans="1:8">
      <c r="A181" s="16"/>
      <c r="B181" s="9"/>
      <c r="C181" s="10"/>
      <c r="D181" s="10"/>
      <c r="E181" s="10"/>
      <c r="F181" s="10"/>
      <c r="G181" s="1">
        <f t="shared" si="4"/>
        <v>0</v>
      </c>
      <c r="H181" s="9">
        <f t="shared" si="5"/>
        <v>0</v>
      </c>
    </row>
    <row r="182" spans="1:8">
      <c r="A182" s="16"/>
      <c r="B182" s="9"/>
      <c r="C182" s="10"/>
      <c r="D182" s="10"/>
      <c r="E182" s="10"/>
      <c r="F182" s="10"/>
      <c r="G182" s="1">
        <f t="shared" si="4"/>
        <v>0</v>
      </c>
      <c r="H182" s="9">
        <f t="shared" si="5"/>
        <v>0</v>
      </c>
    </row>
    <row r="183" spans="1:8">
      <c r="A183" s="16"/>
      <c r="B183" s="9"/>
      <c r="C183" s="10"/>
      <c r="D183" s="10"/>
      <c r="E183" s="10"/>
      <c r="F183" s="10"/>
      <c r="G183" s="1">
        <f t="shared" si="4"/>
        <v>0</v>
      </c>
      <c r="H183" s="9">
        <f t="shared" si="5"/>
        <v>0</v>
      </c>
    </row>
    <row r="184" spans="1:8">
      <c r="A184" s="16"/>
      <c r="B184" s="9"/>
      <c r="C184" s="10"/>
      <c r="D184" s="10"/>
      <c r="E184" s="10"/>
      <c r="F184" s="10"/>
      <c r="G184" s="1">
        <f t="shared" si="4"/>
        <v>0</v>
      </c>
      <c r="H184" s="9">
        <f t="shared" si="5"/>
        <v>0</v>
      </c>
    </row>
    <row r="185" spans="1:8">
      <c r="A185" s="16"/>
      <c r="B185" s="9"/>
      <c r="C185" s="10"/>
      <c r="D185" s="10"/>
      <c r="E185" s="10"/>
      <c r="F185" s="10"/>
      <c r="G185" s="1">
        <f t="shared" si="4"/>
        <v>0</v>
      </c>
      <c r="H185" s="9">
        <f t="shared" si="5"/>
        <v>0</v>
      </c>
    </row>
    <row r="186" spans="1:8">
      <c r="A186" s="16"/>
      <c r="B186" s="9"/>
      <c r="C186" s="10"/>
      <c r="D186" s="10"/>
      <c r="E186" s="10"/>
      <c r="F186" s="10"/>
      <c r="G186" s="1">
        <f t="shared" si="4"/>
        <v>0</v>
      </c>
      <c r="H186" s="9">
        <f t="shared" si="5"/>
        <v>0</v>
      </c>
    </row>
    <row r="187" spans="1:8">
      <c r="A187" s="16"/>
      <c r="B187" s="9"/>
      <c r="C187" s="10"/>
      <c r="D187" s="10"/>
      <c r="E187" s="10"/>
      <c r="F187" s="10"/>
      <c r="G187" s="1">
        <f t="shared" si="4"/>
        <v>0</v>
      </c>
      <c r="H187" s="9">
        <f t="shared" si="5"/>
        <v>0</v>
      </c>
    </row>
    <row r="188" spans="1:8">
      <c r="A188" s="16"/>
      <c r="B188" s="9"/>
      <c r="C188" s="10"/>
      <c r="D188" s="10"/>
      <c r="E188" s="10"/>
      <c r="F188" s="10"/>
      <c r="G188" s="1">
        <f t="shared" si="4"/>
        <v>0</v>
      </c>
      <c r="H188" s="9">
        <f t="shared" si="5"/>
        <v>0</v>
      </c>
    </row>
    <row r="189" spans="1:8">
      <c r="A189" s="16"/>
      <c r="B189" s="9"/>
      <c r="C189" s="10"/>
      <c r="D189" s="10"/>
      <c r="E189" s="10"/>
      <c r="F189" s="10"/>
      <c r="G189" s="1">
        <f t="shared" si="4"/>
        <v>0</v>
      </c>
      <c r="H189" s="9">
        <f t="shared" si="5"/>
        <v>0</v>
      </c>
    </row>
    <row r="190" spans="1:8">
      <c r="A190" s="16"/>
      <c r="B190" s="9"/>
      <c r="C190" s="10"/>
      <c r="D190" s="10"/>
      <c r="E190" s="10"/>
      <c r="F190" s="10"/>
      <c r="G190" s="1">
        <f t="shared" si="4"/>
        <v>0</v>
      </c>
      <c r="H190" s="9">
        <f t="shared" si="5"/>
        <v>0</v>
      </c>
    </row>
    <row r="191" spans="1:8">
      <c r="A191" s="16"/>
      <c r="B191" s="9"/>
      <c r="C191" s="10"/>
      <c r="D191" s="10"/>
      <c r="E191" s="10"/>
      <c r="F191" s="10"/>
      <c r="G191" s="1">
        <f t="shared" si="4"/>
        <v>0</v>
      </c>
      <c r="H191" s="9">
        <f t="shared" si="5"/>
        <v>0</v>
      </c>
    </row>
    <row r="192" spans="1:8">
      <c r="A192" s="16"/>
      <c r="B192" s="9"/>
      <c r="C192" s="10"/>
      <c r="D192" s="10"/>
      <c r="E192" s="10"/>
      <c r="F192" s="10"/>
      <c r="G192" s="1">
        <f t="shared" si="4"/>
        <v>0</v>
      </c>
      <c r="H192" s="9">
        <f t="shared" si="5"/>
        <v>0</v>
      </c>
    </row>
    <row r="193" spans="1:8">
      <c r="A193" s="16"/>
      <c r="B193" s="9"/>
      <c r="C193" s="10"/>
      <c r="D193" s="10"/>
      <c r="E193" s="10"/>
      <c r="F193" s="10"/>
      <c r="G193" s="1">
        <f t="shared" si="4"/>
        <v>0</v>
      </c>
      <c r="H193" s="9">
        <f t="shared" si="5"/>
        <v>0</v>
      </c>
    </row>
    <row r="194" spans="1:8">
      <c r="A194" s="16"/>
      <c r="B194" s="9"/>
      <c r="C194" s="10"/>
      <c r="D194" s="10"/>
      <c r="E194" s="10"/>
      <c r="F194" s="10"/>
      <c r="G194" s="1">
        <f t="shared" si="4"/>
        <v>0</v>
      </c>
      <c r="H194" s="9">
        <f t="shared" si="5"/>
        <v>0</v>
      </c>
    </row>
    <row r="195" spans="1:8">
      <c r="A195" s="16"/>
      <c r="B195" s="9"/>
      <c r="C195" s="11"/>
      <c r="D195" s="11"/>
      <c r="E195" s="10"/>
      <c r="F195" s="10"/>
      <c r="G195" s="1">
        <f t="shared" si="4"/>
        <v>0</v>
      </c>
      <c r="H195" s="9">
        <f t="shared" si="5"/>
        <v>0</v>
      </c>
    </row>
    <row r="196" spans="1:8">
      <c r="A196" s="16"/>
      <c r="B196" s="9"/>
      <c r="C196" s="10"/>
      <c r="D196" s="10"/>
      <c r="E196" s="10"/>
      <c r="F196" s="10"/>
      <c r="G196" s="1">
        <f t="shared" si="4"/>
        <v>0</v>
      </c>
      <c r="H196" s="9">
        <f t="shared" si="5"/>
        <v>0</v>
      </c>
    </row>
    <row r="197" spans="1:8">
      <c r="A197" s="16"/>
      <c r="B197" s="9"/>
      <c r="C197" s="10"/>
      <c r="D197" s="10"/>
      <c r="E197" s="10"/>
      <c r="F197" s="10"/>
      <c r="G197" s="1">
        <f t="shared" ref="G197:G203" si="6">D197-C197-(F197-E197)</f>
        <v>0</v>
      </c>
      <c r="H197" s="9">
        <f t="shared" ref="H197:H203" si="7">B197*G197</f>
        <v>0</v>
      </c>
    </row>
    <row r="198" spans="1:8">
      <c r="A198" s="16"/>
      <c r="B198" s="9"/>
      <c r="C198" s="10"/>
      <c r="D198" s="10"/>
      <c r="E198" s="10"/>
      <c r="F198" s="10"/>
      <c r="G198" s="1">
        <f t="shared" si="6"/>
        <v>0</v>
      </c>
      <c r="H198" s="9">
        <f t="shared" si="7"/>
        <v>0</v>
      </c>
    </row>
    <row r="199" spans="1:8">
      <c r="A199" s="16"/>
      <c r="B199" s="9"/>
      <c r="C199" s="11"/>
      <c r="D199" s="11"/>
      <c r="E199" s="10"/>
      <c r="F199" s="10"/>
      <c r="G199" s="1">
        <f t="shared" si="6"/>
        <v>0</v>
      </c>
      <c r="H199" s="9">
        <f t="shared" si="7"/>
        <v>0</v>
      </c>
    </row>
    <row r="200" spans="1:8">
      <c r="A200" s="16"/>
      <c r="B200" s="9"/>
      <c r="C200" s="10"/>
      <c r="D200" s="10"/>
      <c r="E200" s="10"/>
      <c r="F200" s="10"/>
      <c r="G200" s="1">
        <f t="shared" si="6"/>
        <v>0</v>
      </c>
      <c r="H200" s="9">
        <f t="shared" si="7"/>
        <v>0</v>
      </c>
    </row>
    <row r="201" spans="1:8">
      <c r="A201" s="16"/>
      <c r="B201" s="9"/>
      <c r="C201" s="10"/>
      <c r="D201" s="10"/>
      <c r="E201" s="10"/>
      <c r="F201" s="10"/>
      <c r="G201" s="1">
        <f t="shared" si="6"/>
        <v>0</v>
      </c>
      <c r="H201" s="9">
        <f t="shared" si="7"/>
        <v>0</v>
      </c>
    </row>
    <row r="202" spans="1:8">
      <c r="A202" s="16"/>
      <c r="B202" s="9"/>
      <c r="C202" s="10"/>
      <c r="D202" s="10"/>
      <c r="E202" s="10"/>
      <c r="F202" s="10"/>
      <c r="G202" s="1">
        <f t="shared" si="6"/>
        <v>0</v>
      </c>
      <c r="H202" s="9">
        <f t="shared" si="7"/>
        <v>0</v>
      </c>
    </row>
    <row r="203" spans="1:8">
      <c r="A203" s="16"/>
      <c r="B203" s="9"/>
      <c r="C203" s="11"/>
      <c r="D203" s="11"/>
      <c r="E203" s="10"/>
      <c r="F203" s="10"/>
      <c r="G203" s="1">
        <f t="shared" si="6"/>
        <v>0</v>
      </c>
      <c r="H203" s="9">
        <f t="shared" si="7"/>
        <v>0</v>
      </c>
    </row>
  </sheetData>
  <mergeCells count="1">
    <mergeCell ref="E3:F3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Tecnico IIS Castelli</cp:lastModifiedBy>
  <cp:revision/>
  <dcterms:created xsi:type="dcterms:W3CDTF">2006-09-16T00:00:00Z</dcterms:created>
  <dcterms:modified xsi:type="dcterms:W3CDTF">2022-10-01T10:11:27Z</dcterms:modified>
  <cp:category/>
  <cp:contentStatus/>
</cp:coreProperties>
</file>