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Dati\Utenti\emanuele\Desktop\Indice tempestività Pubblicati\Anno 2021\"/>
    </mc:Choice>
  </mc:AlternateContent>
  <bookViews>
    <workbookView xWindow="0" yWindow="0" windowWidth="28800" windowHeight="12330"/>
  </bookViews>
  <sheets>
    <sheet name="Elenco" sheetId="1" r:id="rId1"/>
  </sheets>
  <calcPr calcId="162913"/>
</workbook>
</file>

<file path=xl/calcChain.xml><?xml version="1.0" encoding="utf-8"?>
<calcChain xmlns="http://schemas.openxmlformats.org/spreadsheetml/2006/main">
  <c r="L30" i="1" l="1"/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L27" i="1" l="1"/>
  <c r="K27" i="1"/>
</calcChain>
</file>

<file path=xl/sharedStrings.xml><?xml version="1.0" encoding="utf-8"?>
<sst xmlns="http://schemas.openxmlformats.org/spreadsheetml/2006/main" count="89" uniqueCount="42">
  <si>
    <t>Anno</t>
  </si>
  <si>
    <t>Documento</t>
  </si>
  <si>
    <t>Data</t>
  </si>
  <si>
    <t>Importo</t>
  </si>
  <si>
    <t>IVA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</si>
  <si>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</si>
  <si>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</si>
  <si>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</si>
  <si>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</si>
  <si>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</si>
  <si>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</si>
  <si>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</si>
  <si>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2021</t>
  </si>
  <si>
    <t>2021E000006563</t>
  </si>
  <si>
    <t>S</t>
  </si>
  <si>
    <t>1209/.21</t>
  </si>
  <si>
    <t>11</t>
  </si>
  <si>
    <t>1010695674</t>
  </si>
  <si>
    <t>41</t>
  </si>
  <si>
    <t>FPA 40/21</t>
  </si>
  <si>
    <t>239/PA</t>
  </si>
  <si>
    <t>241/PA</t>
  </si>
  <si>
    <t>242/PA</t>
  </si>
  <si>
    <t>3377/21</t>
  </si>
  <si>
    <t>3378/21</t>
  </si>
  <si>
    <t>19/21</t>
  </si>
  <si>
    <t>N</t>
  </si>
  <si>
    <t>179</t>
  </si>
  <si>
    <t>02/2021</t>
  </si>
  <si>
    <t>35/FE</t>
  </si>
  <si>
    <t>FATTPA 14_21</t>
  </si>
  <si>
    <t>52</t>
  </si>
  <si>
    <t>1010704090</t>
  </si>
  <si>
    <t>2235/00</t>
  </si>
  <si>
    <t>000007/21/24/0</t>
  </si>
  <si>
    <t>000008/21/24/0</t>
  </si>
  <si>
    <t>FATTPA 15_21</t>
  </si>
  <si>
    <t>1PA/2021</t>
  </si>
  <si>
    <t>2021E000009141</t>
  </si>
  <si>
    <t>1</t>
  </si>
  <si>
    <t xml:space="preserve">Totali </t>
  </si>
  <si>
    <t>Indicatore tempestività dei pagamenti III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</si>
</sst>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7" x14ac:knownFonts="1">
    <font>
      <sz val="10"/>
      <name val="Arial"/>
    </font>
    <font>
      <sz val="10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color theme="1"/>
      <name val="Calibri"/>
      <family val="2"/>
      <scheme val="minor"/>
    </font>
    <font>
      <b/>
      <sz val="11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5" fillId="0" borderId="0" xfId="0" applyFont="1" applyFill="1" applyAlignment="1" applyProtection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Fill="1" applyBorder="1" applyAlignment="1" applyProtection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workbookViewId="0">
      <selection activeCell="H33" sqref="H33"/>
    </sheetView>
  </sheetViews>
  <sheetFormatPr defaultRowHeight="12.75" x14ac:dyDescent="0.2"/>
  <cols>
    <col min="1" max="1" width="6.140625" bestFit="1" customWidth="1"/>
    <col min="2" max="2" width="15.42578125" bestFit="1" customWidth="1"/>
    <col min="3" max="3" width="13.7109375" customWidth="1"/>
    <col min="4" max="6" width="9.7109375" customWidth="1"/>
    <col min="7" max="8" width="15.5703125" customWidth="1"/>
    <col min="9" max="9" width="8.42578125" bestFit="1" customWidth="1"/>
    <col min="10" max="10" width="15.5703125" customWidth="1"/>
    <col min="11" max="11" width="28.42578125" bestFit="1" customWidth="1"/>
    <col min="12" max="12" width="22.5703125" bestFit="1" customWidth="1"/>
  </cols>
  <sheetData>
    <row r="1" spans="1:18" ht="30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</row>
    <row r="2" spans="1:18" x14ac:dyDescent="0.2">
      <c r="A2" s="5" t="s">
        <v>12</v>
      </c>
      <c r="B2" s="6" t="s">
        <v>13</v>
      </c>
      <c r="C2" s="7">
        <v>44368</v>
      </c>
      <c r="D2" s="8">
        <v>94.19</v>
      </c>
      <c r="E2" s="8">
        <v>19.79</v>
      </c>
      <c r="F2" s="8">
        <v>0</v>
      </c>
      <c r="G2" s="7">
        <v>44398</v>
      </c>
      <c r="H2" s="7">
        <v>44391</v>
      </c>
      <c r="I2" s="5">
        <v>-7</v>
      </c>
      <c r="J2" s="6" t="s">
        <v>14</v>
      </c>
      <c r="K2" s="8">
        <f t="shared" ref="K2:K26" si="0">IF(J2="N",SUM(D2,E2,F2),SUM(D2,F2))</f>
        <v>94.19</v>
      </c>
      <c r="L2" s="8">
        <f t="shared" ref="L2:L26" si="1">PRODUCT(I2,K2)</f>
        <v>-659.32999999999993</v>
      </c>
    </row>
    <row r="3" spans="1:18" x14ac:dyDescent="0.2">
      <c r="A3" s="5" t="s">
        <v>12</v>
      </c>
      <c r="B3" s="6" t="s">
        <v>15</v>
      </c>
      <c r="C3" s="7">
        <v>44375</v>
      </c>
      <c r="D3" s="8">
        <v>17.190000000000001</v>
      </c>
      <c r="E3" s="8">
        <v>3.78</v>
      </c>
      <c r="F3" s="8">
        <v>0</v>
      </c>
      <c r="G3" s="7">
        <v>44375</v>
      </c>
      <c r="H3" s="7">
        <v>44382</v>
      </c>
      <c r="I3" s="5">
        <v>7</v>
      </c>
      <c r="J3" s="6" t="s">
        <v>14</v>
      </c>
      <c r="K3" s="8">
        <f t="shared" si="0"/>
        <v>17.190000000000001</v>
      </c>
      <c r="L3" s="8">
        <f t="shared" si="1"/>
        <v>120.33000000000001</v>
      </c>
    </row>
    <row r="4" spans="1:18" x14ac:dyDescent="0.2">
      <c r="A4" s="5" t="s">
        <v>12</v>
      </c>
      <c r="B4" s="6" t="s">
        <v>16</v>
      </c>
      <c r="C4" s="7">
        <v>44375</v>
      </c>
      <c r="D4" s="8">
        <v>819.67</v>
      </c>
      <c r="E4" s="8">
        <v>180.33</v>
      </c>
      <c r="F4" s="8">
        <v>0</v>
      </c>
      <c r="G4" s="7">
        <v>44406</v>
      </c>
      <c r="H4" s="7">
        <v>44382</v>
      </c>
      <c r="I4" s="5">
        <v>-24</v>
      </c>
      <c r="J4" s="6" t="s">
        <v>14</v>
      </c>
      <c r="K4" s="8">
        <f t="shared" si="0"/>
        <v>819.67</v>
      </c>
      <c r="L4" s="8">
        <f t="shared" si="1"/>
        <v>-19672.079999999998</v>
      </c>
    </row>
    <row r="5" spans="1:18" x14ac:dyDescent="0.2">
      <c r="A5" s="5" t="s">
        <v>12</v>
      </c>
      <c r="B5" s="6" t="s">
        <v>17</v>
      </c>
      <c r="C5" s="7">
        <v>44375</v>
      </c>
      <c r="D5" s="8">
        <v>118.13</v>
      </c>
      <c r="E5" s="9">
        <v>25.99</v>
      </c>
      <c r="F5" s="9">
        <v>0</v>
      </c>
      <c r="G5" s="7">
        <v>44408</v>
      </c>
      <c r="H5" s="7">
        <v>44384</v>
      </c>
      <c r="I5" s="10">
        <v>-24</v>
      </c>
      <c r="J5" s="11" t="s">
        <v>14</v>
      </c>
      <c r="K5" s="9">
        <f t="shared" si="0"/>
        <v>118.13</v>
      </c>
      <c r="L5" s="9">
        <f t="shared" si="1"/>
        <v>-2835.12</v>
      </c>
    </row>
    <row r="6" spans="1:18" x14ac:dyDescent="0.2">
      <c r="A6" s="10" t="s">
        <v>12</v>
      </c>
      <c r="B6" s="11" t="s">
        <v>18</v>
      </c>
      <c r="C6" s="7">
        <v>44375</v>
      </c>
      <c r="D6" s="9">
        <v>290</v>
      </c>
      <c r="E6" s="9">
        <v>63.8</v>
      </c>
      <c r="F6" s="9">
        <v>0</v>
      </c>
      <c r="G6" s="7">
        <v>44407</v>
      </c>
      <c r="H6" s="7">
        <v>44384</v>
      </c>
      <c r="I6" s="10">
        <v>-23</v>
      </c>
      <c r="J6" s="11" t="s">
        <v>14</v>
      </c>
      <c r="K6" s="9">
        <f t="shared" si="0"/>
        <v>290</v>
      </c>
      <c r="L6" s="9">
        <f t="shared" si="1"/>
        <v>-6670</v>
      </c>
    </row>
    <row r="7" spans="1:18" x14ac:dyDescent="0.2">
      <c r="A7" s="10" t="s">
        <v>12</v>
      </c>
      <c r="B7" s="11" t="s">
        <v>19</v>
      </c>
      <c r="C7" s="7">
        <v>44376</v>
      </c>
      <c r="D7" s="9">
        <v>100.94</v>
      </c>
      <c r="E7" s="9">
        <v>22.21</v>
      </c>
      <c r="F7" s="9">
        <v>0</v>
      </c>
      <c r="G7" s="7">
        <v>44406</v>
      </c>
      <c r="H7" s="7">
        <v>44382</v>
      </c>
      <c r="I7" s="10">
        <v>-24</v>
      </c>
      <c r="J7" s="11" t="s">
        <v>14</v>
      </c>
      <c r="K7" s="9">
        <f t="shared" si="0"/>
        <v>100.94</v>
      </c>
      <c r="L7" s="9">
        <f t="shared" si="1"/>
        <v>-2422.56</v>
      </c>
    </row>
    <row r="8" spans="1:18" x14ac:dyDescent="0.2">
      <c r="A8" s="10" t="s">
        <v>12</v>
      </c>
      <c r="B8" s="11" t="s">
        <v>20</v>
      </c>
      <c r="C8" s="7">
        <v>44377</v>
      </c>
      <c r="D8" s="9">
        <v>500</v>
      </c>
      <c r="E8" s="9">
        <v>110</v>
      </c>
      <c r="F8" s="9">
        <v>0</v>
      </c>
      <c r="G8" s="7">
        <v>44439</v>
      </c>
      <c r="H8" s="7">
        <v>44382</v>
      </c>
      <c r="I8" s="10">
        <v>-57</v>
      </c>
      <c r="J8" s="11" t="s">
        <v>14</v>
      </c>
      <c r="K8" s="9">
        <f t="shared" si="0"/>
        <v>500</v>
      </c>
      <c r="L8" s="9">
        <f t="shared" si="1"/>
        <v>-28500</v>
      </c>
    </row>
    <row r="9" spans="1:18" x14ac:dyDescent="0.2">
      <c r="A9" s="10" t="s">
        <v>12</v>
      </c>
      <c r="B9" s="11" t="s">
        <v>21</v>
      </c>
      <c r="C9" s="7">
        <v>44377</v>
      </c>
      <c r="D9" s="9">
        <v>360</v>
      </c>
      <c r="E9" s="9">
        <v>79.2</v>
      </c>
      <c r="F9" s="9">
        <v>0</v>
      </c>
      <c r="G9" s="7">
        <v>44439</v>
      </c>
      <c r="H9" s="7">
        <v>44382</v>
      </c>
      <c r="I9" s="10">
        <v>-57</v>
      </c>
      <c r="J9" s="11" t="s">
        <v>14</v>
      </c>
      <c r="K9" s="9">
        <f t="shared" si="0"/>
        <v>360</v>
      </c>
      <c r="L9" s="9">
        <f t="shared" si="1"/>
        <v>-20520</v>
      </c>
    </row>
    <row r="10" spans="1:18" x14ac:dyDescent="0.2">
      <c r="A10" s="10" t="s">
        <v>12</v>
      </c>
      <c r="B10" s="11" t="s">
        <v>22</v>
      </c>
      <c r="C10" s="7">
        <v>44377</v>
      </c>
      <c r="D10" s="9">
        <v>82</v>
      </c>
      <c r="E10" s="9">
        <v>18.04</v>
      </c>
      <c r="F10" s="9">
        <v>0</v>
      </c>
      <c r="G10" s="7">
        <v>44439</v>
      </c>
      <c r="H10" s="7">
        <v>44382</v>
      </c>
      <c r="I10" s="10">
        <v>-57</v>
      </c>
      <c r="J10" s="11" t="s">
        <v>14</v>
      </c>
      <c r="K10" s="9">
        <f t="shared" si="0"/>
        <v>82</v>
      </c>
      <c r="L10" s="9">
        <f t="shared" si="1"/>
        <v>-4674</v>
      </c>
    </row>
    <row r="11" spans="1:18" x14ac:dyDescent="0.2">
      <c r="A11" s="10" t="s">
        <v>12</v>
      </c>
      <c r="B11" s="11" t="s">
        <v>23</v>
      </c>
      <c r="C11" s="7">
        <v>44377</v>
      </c>
      <c r="D11" s="9">
        <v>299.92</v>
      </c>
      <c r="E11" s="9">
        <v>65.98</v>
      </c>
      <c r="F11" s="9">
        <v>0</v>
      </c>
      <c r="G11" s="7">
        <v>44377</v>
      </c>
      <c r="H11" s="7">
        <v>44391</v>
      </c>
      <c r="I11" s="10">
        <v>14</v>
      </c>
      <c r="J11" s="11" t="s">
        <v>14</v>
      </c>
      <c r="K11" s="9">
        <f t="shared" si="0"/>
        <v>299.92</v>
      </c>
      <c r="L11" s="9">
        <f t="shared" si="1"/>
        <v>4198.88</v>
      </c>
    </row>
    <row r="12" spans="1:18" x14ac:dyDescent="0.2">
      <c r="A12" s="10" t="s">
        <v>12</v>
      </c>
      <c r="B12" s="11" t="s">
        <v>24</v>
      </c>
      <c r="C12" s="7">
        <v>44377</v>
      </c>
      <c r="D12" s="9">
        <v>132.84</v>
      </c>
      <c r="E12" s="9">
        <v>29.23</v>
      </c>
      <c r="F12" s="9">
        <v>0</v>
      </c>
      <c r="G12" s="7">
        <v>44377</v>
      </c>
      <c r="H12" s="7">
        <v>44391</v>
      </c>
      <c r="I12" s="10">
        <v>14</v>
      </c>
      <c r="J12" s="11" t="s">
        <v>14</v>
      </c>
      <c r="K12" s="9">
        <f t="shared" si="0"/>
        <v>132.84</v>
      </c>
      <c r="L12" s="9">
        <f t="shared" si="1"/>
        <v>1859.76</v>
      </c>
    </row>
    <row r="13" spans="1:18" x14ac:dyDescent="0.2">
      <c r="A13" s="10" t="s">
        <v>12</v>
      </c>
      <c r="B13" s="11" t="s">
        <v>25</v>
      </c>
      <c r="C13" s="7">
        <v>44384</v>
      </c>
      <c r="D13" s="9">
        <v>2100</v>
      </c>
      <c r="E13" s="9">
        <v>0</v>
      </c>
      <c r="F13" s="9">
        <v>0</v>
      </c>
      <c r="G13" s="7">
        <v>44419</v>
      </c>
      <c r="H13" s="7">
        <v>44389</v>
      </c>
      <c r="I13" s="10">
        <v>-30</v>
      </c>
      <c r="J13" s="11" t="s">
        <v>26</v>
      </c>
      <c r="K13" s="9">
        <f t="shared" si="0"/>
        <v>2100</v>
      </c>
      <c r="L13" s="9">
        <f t="shared" si="1"/>
        <v>-63000</v>
      </c>
    </row>
    <row r="14" spans="1:18" x14ac:dyDescent="0.2">
      <c r="A14" s="10" t="s">
        <v>12</v>
      </c>
      <c r="B14" s="11" t="s">
        <v>27</v>
      </c>
      <c r="C14" s="7">
        <v>44377</v>
      </c>
      <c r="D14" s="9">
        <v>258.2</v>
      </c>
      <c r="E14" s="9">
        <v>56.8</v>
      </c>
      <c r="F14" s="9">
        <v>0</v>
      </c>
      <c r="G14" s="7">
        <v>44419</v>
      </c>
      <c r="H14" s="7">
        <v>44391</v>
      </c>
      <c r="I14" s="10">
        <v>-28</v>
      </c>
      <c r="J14" s="11" t="s">
        <v>14</v>
      </c>
      <c r="K14" s="9">
        <f t="shared" si="0"/>
        <v>258.2</v>
      </c>
      <c r="L14" s="9">
        <f t="shared" si="1"/>
        <v>-7229.5999999999995</v>
      </c>
    </row>
    <row r="15" spans="1:18" x14ac:dyDescent="0.2">
      <c r="A15" s="10" t="s">
        <v>12</v>
      </c>
      <c r="B15" s="11" t="s">
        <v>28</v>
      </c>
      <c r="C15" s="7">
        <v>44389</v>
      </c>
      <c r="D15" s="9">
        <v>2100</v>
      </c>
      <c r="E15" s="9">
        <v>0</v>
      </c>
      <c r="F15" s="9">
        <v>0</v>
      </c>
      <c r="G15" s="7">
        <v>44420</v>
      </c>
      <c r="H15" s="7">
        <v>44391</v>
      </c>
      <c r="I15" s="10">
        <v>-29</v>
      </c>
      <c r="J15" s="11" t="s">
        <v>26</v>
      </c>
      <c r="K15" s="9">
        <f t="shared" si="0"/>
        <v>2100</v>
      </c>
      <c r="L15" s="9">
        <f t="shared" si="1"/>
        <v>-60900</v>
      </c>
      <c r="Q15" s="1"/>
    </row>
    <row r="16" spans="1:18" x14ac:dyDescent="0.2">
      <c r="A16" s="10" t="s">
        <v>12</v>
      </c>
      <c r="B16" s="11" t="s">
        <v>29</v>
      </c>
      <c r="C16" s="7">
        <v>44392</v>
      </c>
      <c r="D16" s="9">
        <v>1000</v>
      </c>
      <c r="E16" s="9">
        <v>220</v>
      </c>
      <c r="F16" s="9">
        <v>0</v>
      </c>
      <c r="G16" s="7">
        <v>44423</v>
      </c>
      <c r="H16" s="7">
        <v>44410</v>
      </c>
      <c r="I16" s="10">
        <v>-13</v>
      </c>
      <c r="J16" s="11" t="s">
        <v>14</v>
      </c>
      <c r="K16" s="9">
        <f t="shared" si="0"/>
        <v>1000</v>
      </c>
      <c r="L16" s="9">
        <f t="shared" si="1"/>
        <v>-13000</v>
      </c>
      <c r="P16" s="2"/>
      <c r="Q16" s="1"/>
      <c r="R16" s="3"/>
    </row>
    <row r="17" spans="1:17" x14ac:dyDescent="0.2">
      <c r="A17" s="10" t="s">
        <v>12</v>
      </c>
      <c r="B17" s="11" t="s">
        <v>30</v>
      </c>
      <c r="C17" s="7">
        <v>44399</v>
      </c>
      <c r="D17" s="9">
        <v>409.84</v>
      </c>
      <c r="E17" s="9">
        <v>90.16</v>
      </c>
      <c r="F17" s="9">
        <v>0</v>
      </c>
      <c r="G17" s="7">
        <v>44399</v>
      </c>
      <c r="H17" s="7">
        <v>44410</v>
      </c>
      <c r="I17" s="10">
        <v>11</v>
      </c>
      <c r="J17" s="11" t="s">
        <v>14</v>
      </c>
      <c r="K17" s="9">
        <f t="shared" si="0"/>
        <v>409.84</v>
      </c>
      <c r="L17" s="9">
        <f t="shared" si="1"/>
        <v>4508.24</v>
      </c>
      <c r="Q17" s="1"/>
    </row>
    <row r="18" spans="1:17" x14ac:dyDescent="0.2">
      <c r="A18" s="10" t="s">
        <v>12</v>
      </c>
      <c r="B18" s="11" t="s">
        <v>31</v>
      </c>
      <c r="C18" s="7">
        <v>44403</v>
      </c>
      <c r="D18" s="9">
        <v>2630</v>
      </c>
      <c r="E18" s="9">
        <v>578.6</v>
      </c>
      <c r="F18" s="9">
        <v>0</v>
      </c>
      <c r="G18" s="7">
        <v>44403</v>
      </c>
      <c r="H18" s="7">
        <v>44410</v>
      </c>
      <c r="I18" s="10">
        <v>7</v>
      </c>
      <c r="J18" s="11" t="s">
        <v>14</v>
      </c>
      <c r="K18" s="9">
        <f t="shared" si="0"/>
        <v>2630</v>
      </c>
      <c r="L18" s="9">
        <f t="shared" si="1"/>
        <v>18410</v>
      </c>
    </row>
    <row r="19" spans="1:17" x14ac:dyDescent="0.2">
      <c r="A19" s="10" t="s">
        <v>12</v>
      </c>
      <c r="B19" s="11" t="s">
        <v>32</v>
      </c>
      <c r="C19" s="7">
        <v>44407</v>
      </c>
      <c r="D19" s="9">
        <v>244.34</v>
      </c>
      <c r="E19" s="9">
        <v>53.75</v>
      </c>
      <c r="F19" s="9">
        <v>0</v>
      </c>
      <c r="G19" s="7">
        <v>44439</v>
      </c>
      <c r="H19" s="7">
        <v>44410</v>
      </c>
      <c r="I19" s="10">
        <v>-29</v>
      </c>
      <c r="J19" s="11" t="s">
        <v>14</v>
      </c>
      <c r="K19" s="9">
        <f t="shared" si="0"/>
        <v>244.34</v>
      </c>
      <c r="L19" s="9">
        <f t="shared" si="1"/>
        <v>-7085.86</v>
      </c>
    </row>
    <row r="20" spans="1:17" x14ac:dyDescent="0.2">
      <c r="A20" s="10" t="s">
        <v>12</v>
      </c>
      <c r="B20" s="11" t="s">
        <v>33</v>
      </c>
      <c r="C20" s="7">
        <v>44406</v>
      </c>
      <c r="D20" s="9">
        <v>180.08</v>
      </c>
      <c r="E20" s="9">
        <v>39.619999999999997</v>
      </c>
      <c r="F20" s="9">
        <v>0</v>
      </c>
      <c r="G20" s="7">
        <v>44437</v>
      </c>
      <c r="H20" s="7">
        <v>44410</v>
      </c>
      <c r="I20" s="10">
        <v>-27</v>
      </c>
      <c r="J20" s="11" t="s">
        <v>14</v>
      </c>
      <c r="K20" s="9">
        <f t="shared" si="0"/>
        <v>180.08</v>
      </c>
      <c r="L20" s="9">
        <f t="shared" si="1"/>
        <v>-4862.1600000000008</v>
      </c>
    </row>
    <row r="21" spans="1:17" x14ac:dyDescent="0.2">
      <c r="A21" s="10" t="s">
        <v>12</v>
      </c>
      <c r="B21" s="11" t="s">
        <v>34</v>
      </c>
      <c r="C21" s="7">
        <v>44407</v>
      </c>
      <c r="D21" s="9">
        <v>845</v>
      </c>
      <c r="E21" s="9">
        <v>185.9</v>
      </c>
      <c r="F21" s="9">
        <v>0</v>
      </c>
      <c r="G21" s="7">
        <v>44469</v>
      </c>
      <c r="H21" s="7">
        <v>44414</v>
      </c>
      <c r="I21" s="10">
        <v>-55</v>
      </c>
      <c r="J21" s="11" t="s">
        <v>14</v>
      </c>
      <c r="K21" s="9">
        <f t="shared" si="0"/>
        <v>845</v>
      </c>
      <c r="L21" s="9">
        <f t="shared" si="1"/>
        <v>-46475</v>
      </c>
    </row>
    <row r="22" spans="1:17" x14ac:dyDescent="0.2">
      <c r="A22" s="10" t="s">
        <v>12</v>
      </c>
      <c r="B22" s="11" t="s">
        <v>35</v>
      </c>
      <c r="C22" s="7">
        <v>44407</v>
      </c>
      <c r="D22" s="9">
        <v>210</v>
      </c>
      <c r="E22" s="9">
        <v>46.2</v>
      </c>
      <c r="F22" s="9">
        <v>0</v>
      </c>
      <c r="G22" s="7">
        <v>44469</v>
      </c>
      <c r="H22" s="7">
        <v>44414</v>
      </c>
      <c r="I22" s="10">
        <v>-55</v>
      </c>
      <c r="J22" s="11" t="s">
        <v>14</v>
      </c>
      <c r="K22" s="9">
        <f t="shared" si="0"/>
        <v>210</v>
      </c>
      <c r="L22" s="9">
        <f t="shared" si="1"/>
        <v>-11550</v>
      </c>
    </row>
    <row r="23" spans="1:17" x14ac:dyDescent="0.2">
      <c r="A23" s="10" t="s">
        <v>12</v>
      </c>
      <c r="B23" s="11" t="s">
        <v>36</v>
      </c>
      <c r="C23" s="7">
        <v>44414</v>
      </c>
      <c r="D23" s="9">
        <v>60</v>
      </c>
      <c r="E23" s="9">
        <v>13.2</v>
      </c>
      <c r="F23" s="9">
        <v>0</v>
      </c>
      <c r="G23" s="7">
        <v>44414</v>
      </c>
      <c r="H23" s="7">
        <v>44432</v>
      </c>
      <c r="I23" s="10">
        <v>18</v>
      </c>
      <c r="J23" s="11" t="s">
        <v>14</v>
      </c>
      <c r="K23" s="9">
        <f t="shared" si="0"/>
        <v>60</v>
      </c>
      <c r="L23" s="9">
        <f t="shared" si="1"/>
        <v>1080</v>
      </c>
    </row>
    <row r="24" spans="1:17" x14ac:dyDescent="0.2">
      <c r="A24" s="10" t="s">
        <v>12</v>
      </c>
      <c r="B24" s="11" t="s">
        <v>37</v>
      </c>
      <c r="C24" s="7">
        <v>44408</v>
      </c>
      <c r="D24" s="9">
        <v>272.73</v>
      </c>
      <c r="E24" s="9">
        <v>27.27</v>
      </c>
      <c r="F24" s="9">
        <v>0</v>
      </c>
      <c r="G24" s="7">
        <v>44408</v>
      </c>
      <c r="H24" s="7">
        <v>44432</v>
      </c>
      <c r="I24" s="10">
        <v>24</v>
      </c>
      <c r="J24" s="11" t="s">
        <v>14</v>
      </c>
      <c r="K24" s="9">
        <f t="shared" si="0"/>
        <v>272.73</v>
      </c>
      <c r="L24" s="9">
        <f t="shared" si="1"/>
        <v>6545.52</v>
      </c>
    </row>
    <row r="25" spans="1:17" x14ac:dyDescent="0.2">
      <c r="A25" s="10" t="s">
        <v>12</v>
      </c>
      <c r="B25" s="11" t="s">
        <v>38</v>
      </c>
      <c r="C25" s="7">
        <v>44429</v>
      </c>
      <c r="D25" s="9">
        <v>89.94</v>
      </c>
      <c r="E25" s="9">
        <v>19.79</v>
      </c>
      <c r="F25" s="9">
        <v>0</v>
      </c>
      <c r="G25" s="7">
        <v>44459</v>
      </c>
      <c r="H25" s="7">
        <v>44432</v>
      </c>
      <c r="I25" s="10">
        <v>-27</v>
      </c>
      <c r="J25" s="11" t="s">
        <v>14</v>
      </c>
      <c r="K25" s="9">
        <f t="shared" si="0"/>
        <v>89.94</v>
      </c>
      <c r="L25" s="9">
        <f t="shared" si="1"/>
        <v>-2428.38</v>
      </c>
    </row>
    <row r="26" spans="1:17" x14ac:dyDescent="0.2">
      <c r="A26" s="10" t="s">
        <v>12</v>
      </c>
      <c r="B26" s="11" t="s">
        <v>39</v>
      </c>
      <c r="C26" s="7">
        <v>44432</v>
      </c>
      <c r="D26" s="9">
        <v>5000</v>
      </c>
      <c r="E26" s="9">
        <v>0</v>
      </c>
      <c r="F26" s="9">
        <v>0</v>
      </c>
      <c r="G26" s="7">
        <v>44463</v>
      </c>
      <c r="H26" s="7">
        <v>44433</v>
      </c>
      <c r="I26" s="10">
        <v>-30</v>
      </c>
      <c r="J26" s="11" t="s">
        <v>26</v>
      </c>
      <c r="K26" s="9">
        <f t="shared" si="0"/>
        <v>5000</v>
      </c>
      <c r="L26" s="9">
        <f t="shared" si="1"/>
        <v>-150000</v>
      </c>
    </row>
    <row r="27" spans="1:17" ht="1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3" t="s">
        <v>40</v>
      </c>
      <c r="K27" s="14">
        <f>SUM(K2:K26)</f>
        <v>18215.010000000002</v>
      </c>
      <c r="L27" s="15">
        <f>SUM(L2:L26)</f>
        <v>-415761.36</v>
      </c>
    </row>
    <row r="30" spans="1:17" ht="15" x14ac:dyDescent="0.25">
      <c r="H30" s="18" t="s">
        <v>41</v>
      </c>
      <c r="I30" s="18"/>
      <c r="J30" s="18"/>
      <c r="K30" s="18"/>
      <c r="L30" s="16">
        <f>L27/K27</f>
        <v>-22.825206244739913</v>
      </c>
      <c r="M30" s="4"/>
    </row>
  </sheetData>
  <mergeCells count="1">
    <mergeCell ref="H30:K30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Emanuele</cp:lastModifiedBy>
  <dcterms:created xsi:type="dcterms:W3CDTF">2021-10-01T14:44:05Z</dcterms:created>
  <dcterms:modified xsi:type="dcterms:W3CDTF">2021-10-01T14:46:51Z</dcterms:modified>
</cp:coreProperties>
</file>