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cpia\Dati\Utenti\vincenzo\Desktop\Indice tempestività Pubblicati\"/>
    </mc:Choice>
  </mc:AlternateContent>
  <bookViews>
    <workbookView xWindow="0" yWindow="0" windowWidth="28800" windowHeight="12330"/>
  </bookViews>
  <sheets>
    <sheet name="Elenco" sheetId="1" r:id="rId1"/>
  </sheets>
  <calcPr calcId="162913"/>
</workbook>
</file>

<file path=xl/calcChain.xml><?xml version="1.0" encoding="utf-8"?>
<calcChain xmlns="http://schemas.openxmlformats.org/spreadsheetml/2006/main">
  <c r="L35" i="1" l="1"/>
  <c r="K2" i="1"/>
  <c r="L2" i="1" s="1"/>
  <c r="K3" i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L31" i="1" l="1"/>
  <c r="K31" i="1"/>
</calcChain>
</file>

<file path=xl/sharedStrings.xml><?xml version="1.0" encoding="utf-8"?>
<sst xmlns="http://schemas.openxmlformats.org/spreadsheetml/2006/main" count="72" uniqueCount="44">
  <si>
    <t>Anno</t>
  </si>
  <si>
    <t>Documento</t>
  </si>
  <si>
    <t>Data</t>
  </si>
  <si>
    <t>Importo</t>
  </si>
  <si>
    <t>IVA</t>
  </si>
  <si>
    <t>Oneri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</si>
  <si>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</si>
  <si>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</si>
  <si>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</si>
  <si>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</si>
  <si>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</si>
  <si>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</si>
  <si>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166/E</t>
  </si>
  <si>
    <t>S</t>
  </si>
  <si>
    <t>18_21</t>
  </si>
  <si>
    <t>95/2021</t>
  </si>
  <si>
    <t>98</t>
  </si>
  <si>
    <t>1163</t>
  </si>
  <si>
    <t>26</t>
  </si>
  <si>
    <t>25/PA</t>
  </si>
  <si>
    <t>1010731402</t>
  </si>
  <si>
    <t>350/PA</t>
  </si>
  <si>
    <t>21PAS0017623</t>
  </si>
  <si>
    <t>A31</t>
  </si>
  <si>
    <t>1022004313</t>
  </si>
  <si>
    <t>N</t>
  </si>
  <si>
    <t>63/001</t>
  </si>
  <si>
    <t>8/22</t>
  </si>
  <si>
    <t>1/22</t>
  </si>
  <si>
    <t>FPA 2/22</t>
  </si>
  <si>
    <t>1010742611</t>
  </si>
  <si>
    <t>188/22</t>
  </si>
  <si>
    <t>10/FE</t>
  </si>
  <si>
    <t>161/PA</t>
  </si>
  <si>
    <t>72</t>
  </si>
  <si>
    <t>1010746066</t>
  </si>
  <si>
    <t>FPA 7/22</t>
  </si>
  <si>
    <t>2022002649</t>
  </si>
  <si>
    <t>209/PA</t>
  </si>
  <si>
    <t>IPA22INV00479</t>
  </si>
  <si>
    <t>11/FE</t>
  </si>
  <si>
    <t>24/PA</t>
  </si>
  <si>
    <t xml:space="preserve">Totali </t>
  </si>
  <si>
    <t>Indicatore tempestività dei pagamenti I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</si>
</sst>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#,###,##0.00"/>
  </numFmts>
  <fonts count="7" x14ac:knownFonts="1">
    <font>
      <sz val="10"/>
      <name val="Arial"/>
    </font>
    <font>
      <sz val="10"/>
      <name val="Arial"/>
    </font>
    <font>
      <b/>
      <sz val="11"/>
      <name val="Arial"/>
    </font>
    <font>
      <b/>
      <sz val="11"/>
      <name val="Arial"/>
    </font>
    <font>
      <b/>
      <sz val="11"/>
      <name val="Arial"/>
    </font>
    <font>
      <b/>
      <sz val="11"/>
      <color theme="1"/>
      <name val="Calibri"/>
      <family val="2"/>
      <scheme val="minor"/>
    </font>
    <font>
      <b/>
      <sz val="11"/>
      <color theme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tabSelected="1" workbookViewId="0">
      <selection activeCell="L39" sqref="L39"/>
    </sheetView>
  </sheetViews>
  <sheetFormatPr defaultRowHeight="12.75" x14ac:dyDescent="0.2"/>
  <cols>
    <col min="1" max="1" width="11" customWidth="1"/>
    <col min="2" max="2" width="14.140625" bestFit="1" customWidth="1"/>
    <col min="3" max="3" width="14" customWidth="1"/>
    <col min="4" max="4" width="12.7109375" customWidth="1"/>
    <col min="5" max="5" width="11.85546875" customWidth="1"/>
    <col min="6" max="6" width="9.7109375" customWidth="1"/>
    <col min="7" max="8" width="15.5703125" customWidth="1"/>
    <col min="9" max="9" width="9.7109375" customWidth="1"/>
    <col min="10" max="10" width="15.5703125" customWidth="1"/>
    <col min="11" max="12" width="31.28515625" customWidth="1"/>
  </cols>
  <sheetData>
    <row r="1" spans="1:12" ht="30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</row>
    <row r="2" spans="1:12" x14ac:dyDescent="0.2">
      <c r="A2" s="4">
        <v>2021</v>
      </c>
      <c r="B2" s="5" t="s">
        <v>12</v>
      </c>
      <c r="C2" s="6">
        <v>44540</v>
      </c>
      <c r="D2" s="7">
        <v>836.35</v>
      </c>
      <c r="E2" s="7">
        <v>117.09</v>
      </c>
      <c r="F2" s="7">
        <v>0</v>
      </c>
      <c r="G2" s="6">
        <v>44575</v>
      </c>
      <c r="H2" s="6">
        <v>44574</v>
      </c>
      <c r="I2" s="8">
        <v>-1</v>
      </c>
      <c r="J2" s="5" t="s">
        <v>13</v>
      </c>
      <c r="K2" s="7">
        <f t="shared" ref="K2:K30" si="0">IF(J2="N",SUM(D2,E2,F2),SUM(D2,F2))</f>
        <v>836.35</v>
      </c>
      <c r="L2" s="7">
        <f t="shared" ref="L2:L30" si="1">PRODUCT(I2,K2)</f>
        <v>-836.35</v>
      </c>
    </row>
    <row r="3" spans="1:12" x14ac:dyDescent="0.2">
      <c r="A3" s="4">
        <v>2021</v>
      </c>
      <c r="B3" s="5" t="s">
        <v>14</v>
      </c>
      <c r="C3" s="6">
        <v>44545</v>
      </c>
      <c r="D3" s="7">
        <v>409.84</v>
      </c>
      <c r="E3" s="7">
        <v>90.16</v>
      </c>
      <c r="F3" s="7">
        <v>0</v>
      </c>
      <c r="G3" s="6">
        <v>44577</v>
      </c>
      <c r="H3" s="6">
        <v>44574</v>
      </c>
      <c r="I3" s="8">
        <v>-3</v>
      </c>
      <c r="J3" s="5" t="s">
        <v>13</v>
      </c>
      <c r="K3" s="7">
        <f t="shared" si="0"/>
        <v>409.84</v>
      </c>
      <c r="L3" s="7">
        <f t="shared" si="1"/>
        <v>-1229.52</v>
      </c>
    </row>
    <row r="4" spans="1:12" x14ac:dyDescent="0.2">
      <c r="A4" s="4">
        <v>2021</v>
      </c>
      <c r="B4" s="5" t="s">
        <v>15</v>
      </c>
      <c r="C4" s="6">
        <v>44546</v>
      </c>
      <c r="D4" s="7">
        <v>397</v>
      </c>
      <c r="E4" s="7">
        <v>87.34</v>
      </c>
      <c r="F4" s="7">
        <v>0</v>
      </c>
      <c r="G4" s="6">
        <v>44578</v>
      </c>
      <c r="H4" s="6">
        <v>44574</v>
      </c>
      <c r="I4" s="8">
        <v>-4</v>
      </c>
      <c r="J4" s="5" t="s">
        <v>13</v>
      </c>
      <c r="K4" s="7">
        <f t="shared" si="0"/>
        <v>397</v>
      </c>
      <c r="L4" s="7">
        <f t="shared" si="1"/>
        <v>-1588</v>
      </c>
    </row>
    <row r="5" spans="1:12" x14ac:dyDescent="0.2">
      <c r="A5" s="4">
        <v>2021</v>
      </c>
      <c r="B5" s="5" t="s">
        <v>16</v>
      </c>
      <c r="C5" s="6">
        <v>44547</v>
      </c>
      <c r="D5" s="7">
        <v>146</v>
      </c>
      <c r="E5" s="9">
        <v>32.119999999999997</v>
      </c>
      <c r="F5" s="9">
        <v>0</v>
      </c>
      <c r="G5" s="10">
        <v>44578</v>
      </c>
      <c r="H5" s="10">
        <v>44574</v>
      </c>
      <c r="I5" s="11">
        <v>-4</v>
      </c>
      <c r="J5" s="13" t="s">
        <v>13</v>
      </c>
      <c r="K5" s="9">
        <f t="shared" si="0"/>
        <v>146</v>
      </c>
      <c r="L5" s="9">
        <f t="shared" si="1"/>
        <v>-584</v>
      </c>
    </row>
    <row r="6" spans="1:12" x14ac:dyDescent="0.2">
      <c r="A6" s="12">
        <v>2021</v>
      </c>
      <c r="B6" s="13" t="s">
        <v>17</v>
      </c>
      <c r="C6" s="10">
        <v>44546</v>
      </c>
      <c r="D6" s="9">
        <v>155.74</v>
      </c>
      <c r="E6" s="9">
        <v>34.26</v>
      </c>
      <c r="F6" s="9">
        <v>0</v>
      </c>
      <c r="G6" s="10">
        <v>44596</v>
      </c>
      <c r="H6" s="10">
        <v>44574</v>
      </c>
      <c r="I6" s="11">
        <v>-22</v>
      </c>
      <c r="J6" s="13" t="s">
        <v>13</v>
      </c>
      <c r="K6" s="9">
        <f t="shared" si="0"/>
        <v>155.74</v>
      </c>
      <c r="L6" s="9">
        <f t="shared" si="1"/>
        <v>-3426.28</v>
      </c>
    </row>
    <row r="7" spans="1:12" x14ac:dyDescent="0.2">
      <c r="A7" s="12">
        <v>2021</v>
      </c>
      <c r="B7" s="13" t="s">
        <v>18</v>
      </c>
      <c r="C7" s="10">
        <v>44544</v>
      </c>
      <c r="D7" s="9">
        <v>819.67</v>
      </c>
      <c r="E7" s="9">
        <v>180.33</v>
      </c>
      <c r="F7" s="9">
        <v>0</v>
      </c>
      <c r="G7" s="10">
        <v>44596</v>
      </c>
      <c r="H7" s="10">
        <v>44579</v>
      </c>
      <c r="I7" s="11">
        <v>-17</v>
      </c>
      <c r="J7" s="13" t="s">
        <v>13</v>
      </c>
      <c r="K7" s="9">
        <f t="shared" si="0"/>
        <v>819.67</v>
      </c>
      <c r="L7" s="9">
        <f t="shared" si="1"/>
        <v>-13934.39</v>
      </c>
    </row>
    <row r="8" spans="1:12" x14ac:dyDescent="0.2">
      <c r="A8" s="12">
        <v>2021</v>
      </c>
      <c r="B8" s="13" t="s">
        <v>19</v>
      </c>
      <c r="C8" s="10">
        <v>44552</v>
      </c>
      <c r="D8" s="9">
        <v>257.5</v>
      </c>
      <c r="E8" s="9">
        <v>56.55</v>
      </c>
      <c r="F8" s="9">
        <v>0</v>
      </c>
      <c r="G8" s="10">
        <v>44596</v>
      </c>
      <c r="H8" s="10">
        <v>44574</v>
      </c>
      <c r="I8" s="11">
        <v>-22</v>
      </c>
      <c r="J8" s="13" t="s">
        <v>13</v>
      </c>
      <c r="K8" s="9">
        <f t="shared" si="0"/>
        <v>257.5</v>
      </c>
      <c r="L8" s="9">
        <f t="shared" si="1"/>
        <v>-5665</v>
      </c>
    </row>
    <row r="9" spans="1:12" x14ac:dyDescent="0.2">
      <c r="A9" s="12">
        <v>2022</v>
      </c>
      <c r="B9" s="13" t="s">
        <v>18</v>
      </c>
      <c r="C9" s="10">
        <v>44495</v>
      </c>
      <c r="D9" s="9">
        <v>819.67</v>
      </c>
      <c r="E9" s="9">
        <v>180.33</v>
      </c>
      <c r="F9" s="9">
        <v>0</v>
      </c>
      <c r="G9" s="10">
        <v>44583</v>
      </c>
      <c r="H9" s="10">
        <v>44579</v>
      </c>
      <c r="I9" s="11">
        <v>-4</v>
      </c>
      <c r="J9" s="13" t="s">
        <v>13</v>
      </c>
      <c r="K9" s="9">
        <f t="shared" si="0"/>
        <v>819.67</v>
      </c>
      <c r="L9" s="9">
        <f t="shared" si="1"/>
        <v>-3278.68</v>
      </c>
    </row>
    <row r="10" spans="1:12" x14ac:dyDescent="0.2">
      <c r="A10" s="12">
        <v>2022</v>
      </c>
      <c r="B10" s="13" t="s">
        <v>20</v>
      </c>
      <c r="C10" s="10">
        <v>44543</v>
      </c>
      <c r="D10" s="9">
        <v>118.13</v>
      </c>
      <c r="E10" s="9">
        <v>25.99</v>
      </c>
      <c r="F10" s="9">
        <v>0</v>
      </c>
      <c r="G10" s="10">
        <v>44592</v>
      </c>
      <c r="H10" s="10">
        <v>44579</v>
      </c>
      <c r="I10" s="11">
        <v>-13</v>
      </c>
      <c r="J10" s="13" t="s">
        <v>13</v>
      </c>
      <c r="K10" s="9">
        <f t="shared" si="0"/>
        <v>118.13</v>
      </c>
      <c r="L10" s="9">
        <f t="shared" si="1"/>
        <v>-1535.69</v>
      </c>
    </row>
    <row r="11" spans="1:12" x14ac:dyDescent="0.2">
      <c r="A11" s="12">
        <v>2022</v>
      </c>
      <c r="B11" s="13" t="s">
        <v>21</v>
      </c>
      <c r="C11" s="10">
        <v>44565</v>
      </c>
      <c r="D11" s="9">
        <v>1535</v>
      </c>
      <c r="E11" s="9">
        <v>337.7</v>
      </c>
      <c r="F11" s="9">
        <v>0</v>
      </c>
      <c r="G11" s="10">
        <v>44596</v>
      </c>
      <c r="H11" s="10">
        <v>44593</v>
      </c>
      <c r="I11" s="11">
        <v>-3</v>
      </c>
      <c r="J11" s="13" t="s">
        <v>13</v>
      </c>
      <c r="K11" s="9">
        <f t="shared" si="0"/>
        <v>1535</v>
      </c>
      <c r="L11" s="9">
        <f t="shared" si="1"/>
        <v>-4605</v>
      </c>
    </row>
    <row r="12" spans="1:12" x14ac:dyDescent="0.2">
      <c r="A12" s="12">
        <v>2022</v>
      </c>
      <c r="B12" s="13" t="s">
        <v>22</v>
      </c>
      <c r="C12" s="10">
        <v>44561</v>
      </c>
      <c r="D12" s="9">
        <v>50</v>
      </c>
      <c r="E12" s="9">
        <v>11</v>
      </c>
      <c r="F12" s="9">
        <v>0</v>
      </c>
      <c r="G12" s="10">
        <v>44599</v>
      </c>
      <c r="H12" s="10">
        <v>44593</v>
      </c>
      <c r="I12" s="11">
        <v>-6</v>
      </c>
      <c r="J12" s="13" t="s">
        <v>13</v>
      </c>
      <c r="K12" s="9">
        <f t="shared" si="0"/>
        <v>50</v>
      </c>
      <c r="L12" s="9">
        <f t="shared" si="1"/>
        <v>-300</v>
      </c>
    </row>
    <row r="13" spans="1:12" x14ac:dyDescent="0.2">
      <c r="A13" s="12">
        <v>2022</v>
      </c>
      <c r="B13" s="13" t="s">
        <v>23</v>
      </c>
      <c r="C13" s="10">
        <v>44565</v>
      </c>
      <c r="D13" s="9">
        <v>819</v>
      </c>
      <c r="E13" s="9">
        <v>180.18</v>
      </c>
      <c r="F13" s="9">
        <v>0</v>
      </c>
      <c r="G13" s="10">
        <v>44605</v>
      </c>
      <c r="H13" s="10">
        <v>44593</v>
      </c>
      <c r="I13" s="11">
        <v>-12</v>
      </c>
      <c r="J13" s="13" t="s">
        <v>13</v>
      </c>
      <c r="K13" s="9">
        <f t="shared" si="0"/>
        <v>819</v>
      </c>
      <c r="L13" s="9">
        <f t="shared" si="1"/>
        <v>-9828</v>
      </c>
    </row>
    <row r="14" spans="1:12" x14ac:dyDescent="0.2">
      <c r="A14" s="12">
        <v>2022</v>
      </c>
      <c r="B14" s="13" t="s">
        <v>24</v>
      </c>
      <c r="C14" s="10">
        <v>44580</v>
      </c>
      <c r="D14" s="9">
        <v>35.659999999999997</v>
      </c>
      <c r="E14" s="9">
        <v>0</v>
      </c>
      <c r="F14" s="9">
        <v>0</v>
      </c>
      <c r="G14" s="10">
        <v>44611</v>
      </c>
      <c r="H14" s="10">
        <v>44593</v>
      </c>
      <c r="I14" s="11">
        <v>-18</v>
      </c>
      <c r="J14" s="13" t="s">
        <v>25</v>
      </c>
      <c r="K14" s="9">
        <f t="shared" si="0"/>
        <v>35.659999999999997</v>
      </c>
      <c r="L14" s="9">
        <f t="shared" si="1"/>
        <v>-641.87999999999988</v>
      </c>
    </row>
    <row r="15" spans="1:12" x14ac:dyDescent="0.2">
      <c r="A15" s="12">
        <v>2022</v>
      </c>
      <c r="B15" s="13" t="s">
        <v>26</v>
      </c>
      <c r="C15" s="10">
        <v>44581</v>
      </c>
      <c r="D15" s="9">
        <v>1200</v>
      </c>
      <c r="E15" s="9">
        <v>264</v>
      </c>
      <c r="F15" s="9">
        <v>0</v>
      </c>
      <c r="G15" s="10">
        <v>44620</v>
      </c>
      <c r="H15" s="10">
        <v>44593</v>
      </c>
      <c r="I15" s="11">
        <v>-27</v>
      </c>
      <c r="J15" s="13" t="s">
        <v>13</v>
      </c>
      <c r="K15" s="9">
        <f t="shared" si="0"/>
        <v>1200</v>
      </c>
      <c r="L15" s="9">
        <f t="shared" si="1"/>
        <v>-32400</v>
      </c>
    </row>
    <row r="16" spans="1:12" x14ac:dyDescent="0.2">
      <c r="A16" s="12">
        <v>2022</v>
      </c>
      <c r="B16" s="13" t="s">
        <v>27</v>
      </c>
      <c r="C16" s="10">
        <v>44581</v>
      </c>
      <c r="D16" s="9">
        <v>1790</v>
      </c>
      <c r="E16" s="9">
        <v>393.8</v>
      </c>
      <c r="F16" s="9">
        <v>0</v>
      </c>
      <c r="G16" s="10">
        <v>44615</v>
      </c>
      <c r="H16" s="10">
        <v>44593</v>
      </c>
      <c r="I16" s="11">
        <v>-22</v>
      </c>
      <c r="J16" s="13" t="s">
        <v>13</v>
      </c>
      <c r="K16" s="9">
        <f t="shared" si="0"/>
        <v>1790</v>
      </c>
      <c r="L16" s="9">
        <f t="shared" si="1"/>
        <v>-39380</v>
      </c>
    </row>
    <row r="17" spans="1:12" x14ac:dyDescent="0.2">
      <c r="A17" s="12">
        <v>2022</v>
      </c>
      <c r="B17" s="13" t="s">
        <v>28</v>
      </c>
      <c r="C17" s="10">
        <v>44585</v>
      </c>
      <c r="D17" s="9">
        <v>1163.5</v>
      </c>
      <c r="E17" s="9">
        <v>255.97</v>
      </c>
      <c r="F17" s="9">
        <v>0</v>
      </c>
      <c r="G17" s="10">
        <v>44616</v>
      </c>
      <c r="H17" s="10">
        <v>44593</v>
      </c>
      <c r="I17" s="11">
        <v>-23</v>
      </c>
      <c r="J17" s="13" t="s">
        <v>13</v>
      </c>
      <c r="K17" s="9">
        <f t="shared" si="0"/>
        <v>1163.5</v>
      </c>
      <c r="L17" s="9">
        <f t="shared" si="1"/>
        <v>-26760.5</v>
      </c>
    </row>
    <row r="18" spans="1:12" x14ac:dyDescent="0.2">
      <c r="A18" s="12">
        <v>2022</v>
      </c>
      <c r="B18" s="13" t="s">
        <v>29</v>
      </c>
      <c r="C18" s="10">
        <v>44572</v>
      </c>
      <c r="D18" s="9">
        <v>95.52</v>
      </c>
      <c r="E18" s="9">
        <v>21.02</v>
      </c>
      <c r="F18" s="9">
        <v>0</v>
      </c>
      <c r="G18" s="10">
        <v>44603</v>
      </c>
      <c r="H18" s="10">
        <v>44593</v>
      </c>
      <c r="I18" s="11">
        <v>-10</v>
      </c>
      <c r="J18" s="13" t="s">
        <v>13</v>
      </c>
      <c r="K18" s="9">
        <f t="shared" si="0"/>
        <v>95.52</v>
      </c>
      <c r="L18" s="9">
        <f t="shared" si="1"/>
        <v>-955.19999999999993</v>
      </c>
    </row>
    <row r="19" spans="1:12" x14ac:dyDescent="0.2">
      <c r="A19" s="12">
        <v>2022</v>
      </c>
      <c r="B19" s="13" t="s">
        <v>30</v>
      </c>
      <c r="C19" s="10">
        <v>44592</v>
      </c>
      <c r="D19" s="9">
        <v>244.34</v>
      </c>
      <c r="E19" s="9">
        <v>53.75</v>
      </c>
      <c r="F19" s="9">
        <v>0</v>
      </c>
      <c r="G19" s="10">
        <v>44623</v>
      </c>
      <c r="H19" s="10">
        <v>44614</v>
      </c>
      <c r="I19" s="11">
        <v>-9</v>
      </c>
      <c r="J19" s="13" t="s">
        <v>13</v>
      </c>
      <c r="K19" s="9">
        <f t="shared" si="0"/>
        <v>244.34</v>
      </c>
      <c r="L19" s="9">
        <f t="shared" si="1"/>
        <v>-2199.06</v>
      </c>
    </row>
    <row r="20" spans="1:12" x14ac:dyDescent="0.2">
      <c r="A20" s="12">
        <v>2022</v>
      </c>
      <c r="B20" s="13" t="s">
        <v>31</v>
      </c>
      <c r="C20" s="10">
        <v>44594</v>
      </c>
      <c r="D20" s="9">
        <v>2493.65</v>
      </c>
      <c r="E20" s="9">
        <v>260.01</v>
      </c>
      <c r="F20" s="9">
        <v>0</v>
      </c>
      <c r="G20" s="10">
        <v>44651</v>
      </c>
      <c r="H20" s="10">
        <v>44614</v>
      </c>
      <c r="I20" s="11">
        <v>-37</v>
      </c>
      <c r="J20" s="13" t="s">
        <v>13</v>
      </c>
      <c r="K20" s="9">
        <f t="shared" si="0"/>
        <v>2493.65</v>
      </c>
      <c r="L20" s="9">
        <f t="shared" si="1"/>
        <v>-92265.05</v>
      </c>
    </row>
    <row r="21" spans="1:12" x14ac:dyDescent="0.2">
      <c r="A21" s="12">
        <v>2022</v>
      </c>
      <c r="B21" s="13" t="s">
        <v>32</v>
      </c>
      <c r="C21" s="10">
        <v>44609</v>
      </c>
      <c r="D21" s="9">
        <v>600</v>
      </c>
      <c r="E21" s="9">
        <v>0</v>
      </c>
      <c r="F21" s="9">
        <v>0</v>
      </c>
      <c r="G21" s="10">
        <v>44639</v>
      </c>
      <c r="H21" s="10">
        <v>44614</v>
      </c>
      <c r="I21" s="11">
        <v>-25</v>
      </c>
      <c r="J21" s="13" t="s">
        <v>25</v>
      </c>
      <c r="K21" s="9">
        <f t="shared" si="0"/>
        <v>600</v>
      </c>
      <c r="L21" s="9">
        <f t="shared" si="1"/>
        <v>-15000</v>
      </c>
    </row>
    <row r="22" spans="1:12" x14ac:dyDescent="0.2">
      <c r="A22" s="12">
        <v>2022</v>
      </c>
      <c r="B22" s="13" t="s">
        <v>33</v>
      </c>
      <c r="C22" s="10">
        <v>44608</v>
      </c>
      <c r="D22" s="9">
        <v>1225</v>
      </c>
      <c r="E22" s="9">
        <v>269.5</v>
      </c>
      <c r="F22" s="9">
        <v>0</v>
      </c>
      <c r="G22" s="10">
        <v>44638</v>
      </c>
      <c r="H22" s="10">
        <v>44614</v>
      </c>
      <c r="I22" s="11">
        <v>-24</v>
      </c>
      <c r="J22" s="13" t="s">
        <v>13</v>
      </c>
      <c r="K22" s="9">
        <f t="shared" si="0"/>
        <v>1225</v>
      </c>
      <c r="L22" s="9">
        <f t="shared" si="1"/>
        <v>-29400</v>
      </c>
    </row>
    <row r="23" spans="1:12" x14ac:dyDescent="0.2">
      <c r="A23" s="12">
        <v>2022</v>
      </c>
      <c r="B23" s="13" t="s">
        <v>34</v>
      </c>
      <c r="C23" s="10">
        <v>44610</v>
      </c>
      <c r="D23" s="9">
        <v>626</v>
      </c>
      <c r="E23" s="9">
        <v>137.72</v>
      </c>
      <c r="F23" s="9">
        <v>0</v>
      </c>
      <c r="G23" s="10">
        <v>44648</v>
      </c>
      <c r="H23" s="10">
        <v>44614</v>
      </c>
      <c r="I23" s="11">
        <v>-34</v>
      </c>
      <c r="J23" s="13" t="s">
        <v>13</v>
      </c>
      <c r="K23" s="9">
        <f t="shared" si="0"/>
        <v>626</v>
      </c>
      <c r="L23" s="9">
        <f t="shared" si="1"/>
        <v>-21284</v>
      </c>
    </row>
    <row r="24" spans="1:12" x14ac:dyDescent="0.2">
      <c r="A24" s="12">
        <v>2022</v>
      </c>
      <c r="B24" s="13" t="s">
        <v>35</v>
      </c>
      <c r="C24" s="10">
        <v>44614</v>
      </c>
      <c r="D24" s="9">
        <v>171.12</v>
      </c>
      <c r="E24" s="9">
        <v>37.65</v>
      </c>
      <c r="F24" s="9">
        <v>0</v>
      </c>
      <c r="G24" s="10">
        <v>44647</v>
      </c>
      <c r="H24" s="10">
        <v>44638</v>
      </c>
      <c r="I24" s="11">
        <v>-9</v>
      </c>
      <c r="J24" s="13" t="s">
        <v>13</v>
      </c>
      <c r="K24" s="9">
        <f t="shared" si="0"/>
        <v>171.12</v>
      </c>
      <c r="L24" s="9">
        <f t="shared" si="1"/>
        <v>-1540.08</v>
      </c>
    </row>
    <row r="25" spans="1:12" x14ac:dyDescent="0.2">
      <c r="A25" s="12">
        <v>2022</v>
      </c>
      <c r="B25" s="13" t="s">
        <v>36</v>
      </c>
      <c r="C25" s="10">
        <v>44620</v>
      </c>
      <c r="D25" s="9">
        <v>1430</v>
      </c>
      <c r="E25" s="9">
        <v>314.60000000000002</v>
      </c>
      <c r="F25" s="9">
        <v>0</v>
      </c>
      <c r="G25" s="10">
        <v>44651</v>
      </c>
      <c r="H25" s="10">
        <v>44649</v>
      </c>
      <c r="I25" s="11">
        <v>-2</v>
      </c>
      <c r="J25" s="13" t="s">
        <v>13</v>
      </c>
      <c r="K25" s="9">
        <f t="shared" si="0"/>
        <v>1430</v>
      </c>
      <c r="L25" s="9">
        <f t="shared" si="1"/>
        <v>-2860</v>
      </c>
    </row>
    <row r="26" spans="1:12" x14ac:dyDescent="0.2">
      <c r="A26" s="12">
        <v>2022</v>
      </c>
      <c r="B26" s="13" t="s">
        <v>37</v>
      </c>
      <c r="C26" s="10">
        <v>44624</v>
      </c>
      <c r="D26" s="9">
        <v>62.5</v>
      </c>
      <c r="E26" s="9">
        <v>13.75</v>
      </c>
      <c r="F26" s="9">
        <v>0</v>
      </c>
      <c r="G26" s="10">
        <v>44652</v>
      </c>
      <c r="H26" s="10">
        <v>44638</v>
      </c>
      <c r="I26" s="11">
        <v>-14</v>
      </c>
      <c r="J26" s="13" t="s">
        <v>13</v>
      </c>
      <c r="K26" s="9">
        <f t="shared" si="0"/>
        <v>62.5</v>
      </c>
      <c r="L26" s="9">
        <f t="shared" si="1"/>
        <v>-875</v>
      </c>
    </row>
    <row r="27" spans="1:12" x14ac:dyDescent="0.2">
      <c r="A27" s="12">
        <v>2022</v>
      </c>
      <c r="B27" s="13" t="s">
        <v>38</v>
      </c>
      <c r="C27" s="10">
        <v>44622</v>
      </c>
      <c r="D27" s="9">
        <v>70</v>
      </c>
      <c r="E27" s="9">
        <v>15.4</v>
      </c>
      <c r="F27" s="9">
        <v>0</v>
      </c>
      <c r="G27" s="10">
        <v>44652</v>
      </c>
      <c r="H27" s="10">
        <v>44638</v>
      </c>
      <c r="I27" s="11">
        <v>-14</v>
      </c>
      <c r="J27" s="13" t="s">
        <v>13</v>
      </c>
      <c r="K27" s="9">
        <f t="shared" si="0"/>
        <v>70</v>
      </c>
      <c r="L27" s="9">
        <f t="shared" si="1"/>
        <v>-980</v>
      </c>
    </row>
    <row r="28" spans="1:12" x14ac:dyDescent="0.2">
      <c r="A28" s="12">
        <v>2022</v>
      </c>
      <c r="B28" s="13" t="s">
        <v>39</v>
      </c>
      <c r="C28" s="10">
        <v>44630</v>
      </c>
      <c r="D28" s="9">
        <v>348.36</v>
      </c>
      <c r="E28" s="9">
        <v>76.64</v>
      </c>
      <c r="F28" s="9">
        <v>0</v>
      </c>
      <c r="G28" s="10">
        <v>44660</v>
      </c>
      <c r="H28" s="10">
        <v>44638</v>
      </c>
      <c r="I28" s="11">
        <v>-22</v>
      </c>
      <c r="J28" s="13" t="s">
        <v>13</v>
      </c>
      <c r="K28" s="9">
        <f t="shared" si="0"/>
        <v>348.36</v>
      </c>
      <c r="L28" s="9">
        <f t="shared" si="1"/>
        <v>-7663.92</v>
      </c>
    </row>
    <row r="29" spans="1:12" x14ac:dyDescent="0.2">
      <c r="A29" s="12">
        <v>2022</v>
      </c>
      <c r="B29" s="13" t="s">
        <v>40</v>
      </c>
      <c r="C29" s="10">
        <v>44631</v>
      </c>
      <c r="D29" s="9">
        <v>2000</v>
      </c>
      <c r="E29" s="9">
        <v>0</v>
      </c>
      <c r="F29" s="9">
        <v>0</v>
      </c>
      <c r="G29" s="10">
        <v>44661</v>
      </c>
      <c r="H29" s="10">
        <v>44638</v>
      </c>
      <c r="I29" s="11">
        <v>-23</v>
      </c>
      <c r="J29" s="13" t="s">
        <v>25</v>
      </c>
      <c r="K29" s="9">
        <f t="shared" si="0"/>
        <v>2000</v>
      </c>
      <c r="L29" s="9">
        <f t="shared" si="1"/>
        <v>-46000</v>
      </c>
    </row>
    <row r="30" spans="1:12" x14ac:dyDescent="0.2">
      <c r="A30" s="12">
        <v>2022</v>
      </c>
      <c r="B30" s="13" t="s">
        <v>41</v>
      </c>
      <c r="C30" s="10">
        <v>44631</v>
      </c>
      <c r="D30" s="9">
        <v>1556.4</v>
      </c>
      <c r="E30" s="9">
        <v>342.41</v>
      </c>
      <c r="F30" s="9">
        <v>0</v>
      </c>
      <c r="G30" s="10">
        <v>44678</v>
      </c>
      <c r="H30" s="10">
        <v>44649</v>
      </c>
      <c r="I30" s="11">
        <v>-29</v>
      </c>
      <c r="J30" s="13" t="s">
        <v>13</v>
      </c>
      <c r="K30" s="9">
        <f t="shared" si="0"/>
        <v>1556.4</v>
      </c>
      <c r="L30" s="9">
        <f t="shared" si="1"/>
        <v>-45135.600000000006</v>
      </c>
    </row>
    <row r="31" spans="1:12" ht="1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5" t="s">
        <v>42</v>
      </c>
      <c r="K31" s="16">
        <f>SUM(K2:K30)</f>
        <v>21475.950000000004</v>
      </c>
      <c r="L31" s="17">
        <f>SUM(L2:L30)</f>
        <v>-412151.20000000007</v>
      </c>
    </row>
    <row r="35" spans="1:12" ht="15" x14ac:dyDescent="0.25">
      <c r="H35" s="19" t="s">
        <v>43</v>
      </c>
      <c r="I35" s="19"/>
      <c r="J35" s="19"/>
      <c r="K35" s="19"/>
      <c r="L35" s="20">
        <f>L31/K31</f>
        <v>-19.191290722878382</v>
      </c>
    </row>
    <row r="36" spans="1:12" x14ac:dyDescent="0.2">
      <c r="B36" s="1"/>
    </row>
    <row r="37" spans="1:12" x14ac:dyDescent="0.2">
      <c r="A37" s="2"/>
      <c r="B37" s="1"/>
      <c r="C37" s="3"/>
    </row>
    <row r="38" spans="1:12" x14ac:dyDescent="0.2">
      <c r="B38" s="1"/>
    </row>
  </sheetData>
  <mergeCells count="1">
    <mergeCell ref="H35:K35"/>
  </mergeCells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</dc:creator>
  <cp:lastModifiedBy>Emanuele</cp:lastModifiedBy>
  <dcterms:created xsi:type="dcterms:W3CDTF">2022-04-01T08:58:12Z</dcterms:created>
  <dcterms:modified xsi:type="dcterms:W3CDTF">2022-04-01T08:58:12Z</dcterms:modified>
</cp:coreProperties>
</file>