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cpia\Condivisa\C.P.I.A. BAT A.S. 2023_2024\AREA CONTABILE\INDICE TEMPESTIVITA' PAGAMENTI\2024\"/>
    </mc:Choice>
  </mc:AlternateContent>
  <bookViews>
    <workbookView xWindow="0" yWindow="0" windowWidth="28800" windowHeight="12330"/>
  </bookViews>
  <sheets>
    <sheet name="Foglio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" i="3"/>
  <c r="I28" i="3" l="1"/>
  <c r="J3" i="3" l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" i="3"/>
  <c r="J28" i="3" l="1"/>
  <c r="J31" i="3" s="1"/>
</calcChain>
</file>

<file path=xl/sharedStrings.xml><?xml version="1.0" encoding="utf-8"?>
<sst xmlns="http://schemas.openxmlformats.org/spreadsheetml/2006/main" count="67" uniqueCount="44">
  <si>
    <t>Importo</t>
  </si>
  <si>
    <t>FATTPA 3_24</t>
  </si>
  <si>
    <t>68/2024</t>
  </si>
  <si>
    <t>118.13</t>
  </si>
  <si>
    <t>5697/FVISE</t>
  </si>
  <si>
    <t>1316.4</t>
  </si>
  <si>
    <t>5818/FVISE</t>
  </si>
  <si>
    <t>121/PA</t>
  </si>
  <si>
    <t>V2/526193</t>
  </si>
  <si>
    <t>255.56</t>
  </si>
  <si>
    <t>V2/526194</t>
  </si>
  <si>
    <t>263.33</t>
  </si>
  <si>
    <t>V3-6622</t>
  </si>
  <si>
    <t>166.44</t>
  </si>
  <si>
    <t>899.43</t>
  </si>
  <si>
    <t>369/PA</t>
  </si>
  <si>
    <t>FATTPA 1_24</t>
  </si>
  <si>
    <t>888/00</t>
  </si>
  <si>
    <t>163.65</t>
  </si>
  <si>
    <t>176/PA</t>
  </si>
  <si>
    <t>177/PA</t>
  </si>
  <si>
    <t>996/00</t>
  </si>
  <si>
    <t>504.98</t>
  </si>
  <si>
    <t>70/PA</t>
  </si>
  <si>
    <t>129/2024</t>
  </si>
  <si>
    <t>343.02</t>
  </si>
  <si>
    <t>35/24/PA</t>
  </si>
  <si>
    <t>25/PA/2024</t>
  </si>
  <si>
    <t>88/PA</t>
  </si>
  <si>
    <t>14130.54</t>
  </si>
  <si>
    <t>171.12</t>
  </si>
  <si>
    <t>Anno</t>
  </si>
  <si>
    <t>Documento</t>
  </si>
  <si>
    <t>Data</t>
  </si>
  <si>
    <t>Data Scadenza</t>
  </si>
  <si>
    <t>Data Movimento</t>
  </si>
  <si>
    <t>Ritardo gg</t>
  </si>
  <si>
    <t>Soggetto a Split-Payment</t>
  </si>
  <si>
    <t>Importo Fatture Pagate nel periodo</t>
  </si>
  <si>
    <t>Imp.Fatt X Ritardo gg</t>
  </si>
  <si>
    <t>SI</t>
  </si>
  <si>
    <t>NO</t>
  </si>
  <si>
    <t>Totali</t>
  </si>
  <si>
    <t>Indicatore tempestività dei pagamenti II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</si>
</sst>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8"/>
      <name val="Arial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sz val="11"/>
      <color rgb="FF8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Border="1"/>
    <xf numFmtId="0" fontId="2" fillId="0" borderId="0" xfId="0" applyFont="1"/>
    <xf numFmtId="2" fontId="3" fillId="0" borderId="1" xfId="0" applyNumberFormat="1" applyFont="1" applyFill="1" applyBorder="1" applyAlignment="1" applyProtection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 applyProtection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J31" sqref="J31"/>
    </sheetView>
  </sheetViews>
  <sheetFormatPr defaultRowHeight="15" x14ac:dyDescent="0.25"/>
  <cols>
    <col min="1" max="1" width="12.7109375" customWidth="1"/>
    <col min="2" max="2" width="18.28515625" customWidth="1"/>
    <col min="3" max="3" width="14.42578125" customWidth="1"/>
    <col min="4" max="4" width="12.85546875" customWidth="1"/>
    <col min="5" max="5" width="18.28515625" customWidth="1"/>
    <col min="6" max="6" width="36" customWidth="1"/>
    <col min="7" max="7" width="13.85546875" customWidth="1"/>
    <col min="8" max="8" width="16" customWidth="1"/>
    <col min="9" max="9" width="22.85546875" customWidth="1"/>
    <col min="10" max="10" width="27.42578125" customWidth="1"/>
  </cols>
  <sheetData>
    <row r="1" spans="1:10" ht="30" x14ac:dyDescent="0.25">
      <c r="A1" s="1" t="s">
        <v>31</v>
      </c>
      <c r="B1" s="1" t="s">
        <v>32</v>
      </c>
      <c r="C1" s="1" t="s">
        <v>33</v>
      </c>
      <c r="D1" s="1" t="s">
        <v>0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</row>
    <row r="2" spans="1:10" x14ac:dyDescent="0.25">
      <c r="A2" s="2">
        <v>2024</v>
      </c>
      <c r="B2" s="9" t="s">
        <v>1</v>
      </c>
      <c r="C2" s="10">
        <v>45369</v>
      </c>
      <c r="D2" s="11">
        <v>732</v>
      </c>
      <c r="E2" s="12">
        <v>45398</v>
      </c>
      <c r="F2" s="10">
        <v>45399</v>
      </c>
      <c r="G2" s="3">
        <f>F2-E2</f>
        <v>1</v>
      </c>
      <c r="H2" s="4" t="s">
        <v>40</v>
      </c>
      <c r="I2" s="13">
        <v>732</v>
      </c>
      <c r="J2" s="15">
        <f>I2*G2</f>
        <v>732</v>
      </c>
    </row>
    <row r="3" spans="1:10" x14ac:dyDescent="0.25">
      <c r="A3" s="2">
        <v>2024</v>
      </c>
      <c r="B3" s="9" t="s">
        <v>2</v>
      </c>
      <c r="C3" s="10">
        <v>45369</v>
      </c>
      <c r="D3" s="11">
        <v>229</v>
      </c>
      <c r="E3" s="10">
        <v>45412</v>
      </c>
      <c r="F3" s="10">
        <v>45404</v>
      </c>
      <c r="G3" s="3">
        <f t="shared" ref="G3:G26" si="0">F3-E3</f>
        <v>-8</v>
      </c>
      <c r="H3" s="4" t="s">
        <v>40</v>
      </c>
      <c r="I3" s="13">
        <v>229</v>
      </c>
      <c r="J3" s="15">
        <f t="shared" ref="J3:J26" si="1">I3*G3</f>
        <v>-1832</v>
      </c>
    </row>
    <row r="4" spans="1:10" x14ac:dyDescent="0.25">
      <c r="A4" s="2">
        <v>2024</v>
      </c>
      <c r="B4" s="9">
        <v>1010889637</v>
      </c>
      <c r="C4" s="10">
        <v>45376</v>
      </c>
      <c r="D4" s="11" t="s">
        <v>3</v>
      </c>
      <c r="E4" s="10">
        <v>45412</v>
      </c>
      <c r="F4" s="10">
        <v>45404</v>
      </c>
      <c r="G4" s="3">
        <f t="shared" si="0"/>
        <v>-8</v>
      </c>
      <c r="H4" s="4" t="s">
        <v>40</v>
      </c>
      <c r="I4" s="13">
        <v>118.13</v>
      </c>
      <c r="J4" s="15">
        <f t="shared" si="1"/>
        <v>-945.04</v>
      </c>
    </row>
    <row r="5" spans="1:10" x14ac:dyDescent="0.25">
      <c r="A5" s="2">
        <v>2024</v>
      </c>
      <c r="B5" s="9" t="s">
        <v>4</v>
      </c>
      <c r="C5" s="10">
        <v>45373</v>
      </c>
      <c r="D5" s="11" t="s">
        <v>5</v>
      </c>
      <c r="E5" s="10">
        <v>45404</v>
      </c>
      <c r="F5" s="10">
        <v>45399</v>
      </c>
      <c r="G5" s="3">
        <f t="shared" si="0"/>
        <v>-5</v>
      </c>
      <c r="H5" s="4" t="s">
        <v>40</v>
      </c>
      <c r="I5" s="13">
        <v>1316.4</v>
      </c>
      <c r="J5" s="15">
        <f t="shared" si="1"/>
        <v>-6582</v>
      </c>
    </row>
    <row r="6" spans="1:10" x14ac:dyDescent="0.25">
      <c r="A6" s="2">
        <v>2024</v>
      </c>
      <c r="B6" s="9" t="s">
        <v>6</v>
      </c>
      <c r="C6" s="10">
        <v>45373</v>
      </c>
      <c r="D6" s="11">
        <v>216</v>
      </c>
      <c r="E6" s="10">
        <v>45404</v>
      </c>
      <c r="F6" s="10">
        <v>45399</v>
      </c>
      <c r="G6" s="3">
        <f t="shared" si="0"/>
        <v>-5</v>
      </c>
      <c r="H6" s="4" t="s">
        <v>40</v>
      </c>
      <c r="I6" s="13">
        <v>216</v>
      </c>
      <c r="J6" s="15">
        <f t="shared" si="1"/>
        <v>-1080</v>
      </c>
    </row>
    <row r="7" spans="1:10" x14ac:dyDescent="0.25">
      <c r="A7" s="2">
        <v>2024</v>
      </c>
      <c r="B7" s="9" t="s">
        <v>7</v>
      </c>
      <c r="C7" s="10">
        <v>45380</v>
      </c>
      <c r="D7" s="11">
        <v>800</v>
      </c>
      <c r="E7" s="10">
        <v>45412</v>
      </c>
      <c r="F7" s="10">
        <v>45399</v>
      </c>
      <c r="G7" s="3">
        <f t="shared" si="0"/>
        <v>-13</v>
      </c>
      <c r="H7" s="4" t="s">
        <v>40</v>
      </c>
      <c r="I7" s="13">
        <v>800</v>
      </c>
      <c r="J7" s="15">
        <f t="shared" si="1"/>
        <v>-10400</v>
      </c>
    </row>
    <row r="8" spans="1:10" x14ac:dyDescent="0.25">
      <c r="A8" s="2">
        <v>2024</v>
      </c>
      <c r="B8" s="9" t="s">
        <v>8</v>
      </c>
      <c r="C8" s="10">
        <v>45391</v>
      </c>
      <c r="D8" s="11" t="s">
        <v>9</v>
      </c>
      <c r="E8" s="10">
        <v>45421</v>
      </c>
      <c r="F8" s="10">
        <v>45415</v>
      </c>
      <c r="G8" s="3">
        <f t="shared" si="0"/>
        <v>-6</v>
      </c>
      <c r="H8" s="4" t="s">
        <v>40</v>
      </c>
      <c r="I8" s="13">
        <v>255.56</v>
      </c>
      <c r="J8" s="15">
        <f t="shared" si="1"/>
        <v>-1533.3600000000001</v>
      </c>
    </row>
    <row r="9" spans="1:10" x14ac:dyDescent="0.25">
      <c r="A9" s="2">
        <v>2024</v>
      </c>
      <c r="B9" s="9" t="s">
        <v>10</v>
      </c>
      <c r="C9" s="10">
        <v>45391</v>
      </c>
      <c r="D9" s="11" t="s">
        <v>11</v>
      </c>
      <c r="E9" s="10">
        <v>45421</v>
      </c>
      <c r="F9" s="10">
        <v>45415</v>
      </c>
      <c r="G9" s="3">
        <f t="shared" si="0"/>
        <v>-6</v>
      </c>
      <c r="H9" s="4" t="s">
        <v>40</v>
      </c>
      <c r="I9" s="13">
        <v>263.33</v>
      </c>
      <c r="J9" s="15">
        <f t="shared" si="1"/>
        <v>-1579.98</v>
      </c>
    </row>
    <row r="10" spans="1:10" x14ac:dyDescent="0.25">
      <c r="A10" s="2">
        <v>2024</v>
      </c>
      <c r="B10" s="9" t="s">
        <v>12</v>
      </c>
      <c r="C10" s="10">
        <v>45387</v>
      </c>
      <c r="D10" s="11" t="s">
        <v>13</v>
      </c>
      <c r="E10" s="10">
        <v>45429</v>
      </c>
      <c r="F10" s="10">
        <v>45415</v>
      </c>
      <c r="G10" s="3">
        <f t="shared" si="0"/>
        <v>-14</v>
      </c>
      <c r="H10" s="4" t="s">
        <v>40</v>
      </c>
      <c r="I10" s="13">
        <v>166.44</v>
      </c>
      <c r="J10" s="15">
        <f t="shared" si="1"/>
        <v>-2330.16</v>
      </c>
    </row>
    <row r="11" spans="1:10" x14ac:dyDescent="0.25">
      <c r="A11" s="2">
        <v>2024</v>
      </c>
      <c r="B11" s="9">
        <v>82</v>
      </c>
      <c r="C11" s="10">
        <v>45393</v>
      </c>
      <c r="D11" s="11" t="s">
        <v>14</v>
      </c>
      <c r="E11" s="10">
        <v>45423</v>
      </c>
      <c r="F11" s="10">
        <v>45399</v>
      </c>
      <c r="G11" s="3">
        <f t="shared" si="0"/>
        <v>-24</v>
      </c>
      <c r="H11" s="4" t="s">
        <v>40</v>
      </c>
      <c r="I11" s="13">
        <v>899.43</v>
      </c>
      <c r="J11" s="15">
        <f t="shared" si="1"/>
        <v>-21586.32</v>
      </c>
    </row>
    <row r="12" spans="1:10" x14ac:dyDescent="0.25">
      <c r="A12" s="2">
        <v>2024</v>
      </c>
      <c r="B12" s="9" t="s">
        <v>15</v>
      </c>
      <c r="C12" s="10">
        <v>45391</v>
      </c>
      <c r="D12" s="11">
        <v>525</v>
      </c>
      <c r="E12" s="10">
        <v>45421</v>
      </c>
      <c r="F12" s="10">
        <v>45415</v>
      </c>
      <c r="G12" s="3">
        <f t="shared" si="0"/>
        <v>-6</v>
      </c>
      <c r="H12" s="4" t="s">
        <v>40</v>
      </c>
      <c r="I12" s="13">
        <v>525</v>
      </c>
      <c r="J12" s="15">
        <f t="shared" si="1"/>
        <v>-3150</v>
      </c>
    </row>
    <row r="13" spans="1:10" x14ac:dyDescent="0.25">
      <c r="A13" s="2">
        <v>2024</v>
      </c>
      <c r="B13" s="9" t="s">
        <v>16</v>
      </c>
      <c r="C13" s="10">
        <v>45400</v>
      </c>
      <c r="D13" s="11">
        <v>1200</v>
      </c>
      <c r="E13" s="10">
        <v>45435</v>
      </c>
      <c r="F13" s="10">
        <v>45433</v>
      </c>
      <c r="G13" s="3">
        <f t="shared" si="0"/>
        <v>-2</v>
      </c>
      <c r="H13" s="4" t="s">
        <v>40</v>
      </c>
      <c r="I13" s="13">
        <v>1200</v>
      </c>
      <c r="J13" s="15">
        <f t="shared" si="1"/>
        <v>-2400</v>
      </c>
    </row>
    <row r="14" spans="1:10" x14ac:dyDescent="0.25">
      <c r="A14" s="2">
        <v>2024</v>
      </c>
      <c r="B14" s="9" t="s">
        <v>17</v>
      </c>
      <c r="C14" s="10">
        <v>45394</v>
      </c>
      <c r="D14" s="11" t="s">
        <v>18</v>
      </c>
      <c r="E14" s="10">
        <v>45424</v>
      </c>
      <c r="F14" s="10">
        <v>45415</v>
      </c>
      <c r="G14" s="3">
        <f t="shared" si="0"/>
        <v>-9</v>
      </c>
      <c r="H14" s="4" t="s">
        <v>40</v>
      </c>
      <c r="I14" s="13">
        <v>163.65</v>
      </c>
      <c r="J14" s="15">
        <f t="shared" si="1"/>
        <v>-1472.8500000000001</v>
      </c>
    </row>
    <row r="15" spans="1:10" x14ac:dyDescent="0.25">
      <c r="A15" s="2">
        <v>2024</v>
      </c>
      <c r="B15" s="9" t="s">
        <v>19</v>
      </c>
      <c r="C15" s="10">
        <v>45408</v>
      </c>
      <c r="D15" s="11">
        <v>250</v>
      </c>
      <c r="E15" s="10">
        <v>45443</v>
      </c>
      <c r="F15" s="10">
        <v>45433</v>
      </c>
      <c r="G15" s="3">
        <f t="shared" si="0"/>
        <v>-10</v>
      </c>
      <c r="H15" s="4" t="s">
        <v>40</v>
      </c>
      <c r="I15" s="13">
        <v>250</v>
      </c>
      <c r="J15" s="15">
        <f t="shared" si="1"/>
        <v>-2500</v>
      </c>
    </row>
    <row r="16" spans="1:10" x14ac:dyDescent="0.25">
      <c r="A16" s="2">
        <v>2024</v>
      </c>
      <c r="B16" s="9" t="s">
        <v>20</v>
      </c>
      <c r="C16" s="10">
        <v>45408</v>
      </c>
      <c r="D16" s="11">
        <v>300</v>
      </c>
      <c r="E16" s="10">
        <v>45443</v>
      </c>
      <c r="F16" s="10">
        <v>45433</v>
      </c>
      <c r="G16" s="3">
        <f t="shared" si="0"/>
        <v>-10</v>
      </c>
      <c r="H16" s="4" t="s">
        <v>40</v>
      </c>
      <c r="I16" s="13">
        <v>300</v>
      </c>
      <c r="J16" s="15">
        <f t="shared" si="1"/>
        <v>-3000</v>
      </c>
    </row>
    <row r="17" spans="1:10" x14ac:dyDescent="0.25">
      <c r="A17" s="2">
        <v>2024</v>
      </c>
      <c r="B17" s="9">
        <v>1010896918</v>
      </c>
      <c r="C17" s="10">
        <v>45412</v>
      </c>
      <c r="D17" s="11">
        <v>160</v>
      </c>
      <c r="E17" s="10">
        <v>45443</v>
      </c>
      <c r="F17" s="10">
        <v>45433</v>
      </c>
      <c r="G17" s="3">
        <f t="shared" si="0"/>
        <v>-10</v>
      </c>
      <c r="H17" s="4" t="s">
        <v>40</v>
      </c>
      <c r="I17" s="13">
        <v>160</v>
      </c>
      <c r="J17" s="15">
        <f t="shared" si="1"/>
        <v>-1600</v>
      </c>
    </row>
    <row r="18" spans="1:10" x14ac:dyDescent="0.25">
      <c r="A18" s="2">
        <v>2024</v>
      </c>
      <c r="B18" s="9" t="s">
        <v>21</v>
      </c>
      <c r="C18" s="10">
        <v>45412</v>
      </c>
      <c r="D18" s="11" t="s">
        <v>22</v>
      </c>
      <c r="E18" s="10">
        <v>45442</v>
      </c>
      <c r="F18" s="10">
        <v>45433</v>
      </c>
      <c r="G18" s="3">
        <f t="shared" si="0"/>
        <v>-9</v>
      </c>
      <c r="H18" s="4" t="s">
        <v>40</v>
      </c>
      <c r="I18" s="13">
        <v>504.98</v>
      </c>
      <c r="J18" s="15">
        <f t="shared" si="1"/>
        <v>-4544.82</v>
      </c>
    </row>
    <row r="19" spans="1:10" x14ac:dyDescent="0.25">
      <c r="A19" s="2">
        <v>2024</v>
      </c>
      <c r="B19" s="9" t="s">
        <v>23</v>
      </c>
      <c r="C19" s="10">
        <v>45413</v>
      </c>
      <c r="D19" s="11">
        <v>320</v>
      </c>
      <c r="E19" s="10">
        <v>45443</v>
      </c>
      <c r="F19" s="10">
        <v>45433</v>
      </c>
      <c r="G19" s="3">
        <f t="shared" si="0"/>
        <v>-10</v>
      </c>
      <c r="H19" s="4" t="s">
        <v>40</v>
      </c>
      <c r="I19" s="13">
        <v>320</v>
      </c>
      <c r="J19" s="15">
        <f t="shared" si="1"/>
        <v>-3200</v>
      </c>
    </row>
    <row r="20" spans="1:10" x14ac:dyDescent="0.25">
      <c r="A20" s="2">
        <v>2024</v>
      </c>
      <c r="B20" s="9" t="s">
        <v>24</v>
      </c>
      <c r="C20" s="10">
        <v>45420</v>
      </c>
      <c r="D20" s="11" t="s">
        <v>25</v>
      </c>
      <c r="E20" s="10">
        <v>45473</v>
      </c>
      <c r="F20" s="10">
        <v>45433</v>
      </c>
      <c r="G20" s="3">
        <f t="shared" si="0"/>
        <v>-40</v>
      </c>
      <c r="H20" s="4" t="s">
        <v>40</v>
      </c>
      <c r="I20" s="13">
        <v>343.02</v>
      </c>
      <c r="J20" s="15">
        <f t="shared" si="1"/>
        <v>-13720.8</v>
      </c>
    </row>
    <row r="21" spans="1:10" x14ac:dyDescent="0.25">
      <c r="A21" s="2">
        <v>2024</v>
      </c>
      <c r="B21" s="9" t="s">
        <v>26</v>
      </c>
      <c r="C21" s="10">
        <v>45432</v>
      </c>
      <c r="D21" s="11">
        <v>7722</v>
      </c>
      <c r="E21" s="10">
        <v>45463</v>
      </c>
      <c r="F21" s="10">
        <v>45456</v>
      </c>
      <c r="G21" s="3">
        <f t="shared" si="0"/>
        <v>-7</v>
      </c>
      <c r="H21" s="4" t="s">
        <v>40</v>
      </c>
      <c r="I21" s="13">
        <v>7722</v>
      </c>
      <c r="J21" s="15">
        <f t="shared" si="1"/>
        <v>-54054</v>
      </c>
    </row>
    <row r="22" spans="1:10" x14ac:dyDescent="0.25">
      <c r="A22" s="2">
        <v>2024</v>
      </c>
      <c r="B22" s="9">
        <v>172</v>
      </c>
      <c r="C22" s="10">
        <v>45434</v>
      </c>
      <c r="D22" s="11">
        <v>400</v>
      </c>
      <c r="E22" s="10">
        <v>45464</v>
      </c>
      <c r="F22" s="10">
        <v>45446</v>
      </c>
      <c r="G22" s="3">
        <f t="shared" si="0"/>
        <v>-18</v>
      </c>
      <c r="H22" s="4" t="s">
        <v>40</v>
      </c>
      <c r="I22" s="13">
        <v>400</v>
      </c>
      <c r="J22" s="15">
        <f t="shared" si="1"/>
        <v>-7200</v>
      </c>
    </row>
    <row r="23" spans="1:10" x14ac:dyDescent="0.25">
      <c r="A23" s="2">
        <v>2024</v>
      </c>
      <c r="B23" s="9" t="s">
        <v>27</v>
      </c>
      <c r="C23" s="10">
        <v>45435</v>
      </c>
      <c r="D23" s="11">
        <v>480</v>
      </c>
      <c r="E23" s="10">
        <v>45466</v>
      </c>
      <c r="F23" s="10">
        <v>45446</v>
      </c>
      <c r="G23" s="3">
        <f t="shared" si="0"/>
        <v>-20</v>
      </c>
      <c r="H23" s="4" t="s">
        <v>41</v>
      </c>
      <c r="I23" s="13">
        <v>480</v>
      </c>
      <c r="J23" s="15">
        <f t="shared" si="1"/>
        <v>-9600</v>
      </c>
    </row>
    <row r="24" spans="1:10" x14ac:dyDescent="0.25">
      <c r="A24" s="2">
        <v>2024</v>
      </c>
      <c r="B24" s="9" t="s">
        <v>28</v>
      </c>
      <c r="C24" s="10">
        <v>45442</v>
      </c>
      <c r="D24" s="11" t="s">
        <v>29</v>
      </c>
      <c r="E24" s="10">
        <v>45472</v>
      </c>
      <c r="F24" s="10">
        <v>45456</v>
      </c>
      <c r="G24" s="3">
        <f t="shared" si="0"/>
        <v>-16</v>
      </c>
      <c r="H24" s="4" t="s">
        <v>40</v>
      </c>
      <c r="I24" s="13">
        <v>14130.54</v>
      </c>
      <c r="J24" s="15">
        <f t="shared" si="1"/>
        <v>-226088.64</v>
      </c>
    </row>
    <row r="25" spans="1:10" x14ac:dyDescent="0.25">
      <c r="A25" s="2">
        <v>2024</v>
      </c>
      <c r="B25" s="9">
        <v>198</v>
      </c>
      <c r="C25" s="10">
        <v>45442</v>
      </c>
      <c r="D25" s="11">
        <v>800</v>
      </c>
      <c r="E25" s="10">
        <v>45472</v>
      </c>
      <c r="F25" s="10">
        <v>45446</v>
      </c>
      <c r="G25" s="3">
        <f t="shared" si="0"/>
        <v>-26</v>
      </c>
      <c r="H25" s="4" t="s">
        <v>40</v>
      </c>
      <c r="I25" s="13">
        <v>800</v>
      </c>
      <c r="J25" s="15">
        <f t="shared" si="1"/>
        <v>-20800</v>
      </c>
    </row>
    <row r="26" spans="1:10" x14ac:dyDescent="0.25">
      <c r="A26" s="2">
        <v>2024</v>
      </c>
      <c r="B26" s="9">
        <v>1010900656</v>
      </c>
      <c r="C26" s="10">
        <v>45442</v>
      </c>
      <c r="D26" s="11" t="s">
        <v>30</v>
      </c>
      <c r="E26" s="10">
        <v>45473</v>
      </c>
      <c r="F26" s="10">
        <v>45446</v>
      </c>
      <c r="G26" s="3">
        <f t="shared" si="0"/>
        <v>-27</v>
      </c>
      <c r="H26" s="4" t="s">
        <v>40</v>
      </c>
      <c r="I26" s="13">
        <v>171.12</v>
      </c>
      <c r="J26" s="15">
        <f t="shared" si="1"/>
        <v>-4620.24</v>
      </c>
    </row>
    <row r="27" spans="1:10" x14ac:dyDescent="0.25">
      <c r="A27" s="9"/>
      <c r="B27" s="9"/>
      <c r="C27" s="10"/>
      <c r="D27" s="13"/>
      <c r="E27" s="10"/>
      <c r="F27" s="10"/>
      <c r="G27" s="9"/>
      <c r="H27" s="4"/>
      <c r="I27" s="14"/>
      <c r="J27" s="14"/>
    </row>
    <row r="28" spans="1:10" x14ac:dyDescent="0.25">
      <c r="A28" s="2"/>
      <c r="B28" s="2"/>
      <c r="C28" s="2"/>
      <c r="D28" s="2"/>
      <c r="E28" s="2"/>
      <c r="F28" s="2"/>
      <c r="G28" s="2"/>
      <c r="H28" s="5" t="s">
        <v>42</v>
      </c>
      <c r="I28" s="6">
        <f>SUM(I2:I26)</f>
        <v>32466.600000000002</v>
      </c>
      <c r="J28" s="6">
        <f>SUM(J2:J26)</f>
        <v>-405088.21</v>
      </c>
    </row>
    <row r="29" spans="1:10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spans="1:10" x14ac:dyDescent="0.25">
      <c r="A31" s="7"/>
      <c r="B31" s="7"/>
      <c r="C31" s="7"/>
      <c r="D31" s="7"/>
      <c r="E31" s="7"/>
      <c r="F31" s="16" t="s">
        <v>43</v>
      </c>
      <c r="G31" s="16"/>
      <c r="H31" s="16"/>
      <c r="I31" s="16"/>
      <c r="J31" s="8">
        <f>J28/I28</f>
        <v>-12.47707520960002</v>
      </c>
    </row>
  </sheetData>
  <mergeCells count="1">
    <mergeCell ref="F31:I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</dc:creator>
  <cp:lastModifiedBy>Emanuele</cp:lastModifiedBy>
  <dcterms:created xsi:type="dcterms:W3CDTF">2024-06-26T06:31:31Z</dcterms:created>
  <dcterms:modified xsi:type="dcterms:W3CDTF">2024-06-26T06:54:06Z</dcterms:modified>
</cp:coreProperties>
</file>