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cpia\Condivisa\C.P.I.A. BAT A.S. 2022-2023\Area CONTABILE\INDICE TEMPESTIVITA' PAGAMENTI\"/>
    </mc:Choice>
  </mc:AlternateContent>
  <bookViews>
    <workbookView xWindow="0" yWindow="0" windowWidth="28800" windowHeight="12030"/>
  </bookViews>
  <sheets>
    <sheet name="Elenco" sheetId="1" r:id="rId1"/>
  </sheets>
  <calcPr calcId="162913"/>
</workbook>
</file>

<file path=xl/calcChain.xml><?xml version="1.0" encoding="utf-8"?>
<calcChain xmlns="http://schemas.openxmlformats.org/spreadsheetml/2006/main">
  <c r="L32" i="1" l="1"/>
  <c r="K2" i="1"/>
  <c r="L2" i="1"/>
  <c r="K3" i="1"/>
  <c r="L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L29" i="1"/>
  <c r="K29" i="1"/>
</calcChain>
</file>

<file path=xl/sharedStrings.xml><?xml version="1.0" encoding="utf-8"?>
<sst xmlns="http://schemas.openxmlformats.org/spreadsheetml/2006/main" count="68" uniqueCount="43">
  <si>
    <t>Anno</t>
  </si>
  <si>
    <t>Documento</t>
  </si>
  <si>
    <t>Data</t>
  </si>
  <si>
    <t>Importo</t>
  </si>
  <si>
    <t>IVA</t>
  </si>
  <si>
    <t>Oneri</t>
  </si>
  <si>
    <t>Data Scadenza</t>
  </si>
  <si>
    <t>Data Movimento</t>
  </si>
  <si>
    <t>Ritardo gg</t>
  </si>
  <si>
    <t>Soggetto a Split-Payment</t>
  </si>
  <si>
    <t>Importo Fatture Pagate nel periodo</t>
  </si>
  <si>
    <t>Imp.Fatt X Ritardo gg</t>
  </si>
  <si>
    <t>199</t>
  </si>
  <si>
    <t>S</t>
  </si>
  <si>
    <t>83/SS</t>
  </si>
  <si>
    <t>1PA/2022</t>
  </si>
  <si>
    <t>230/22</t>
  </si>
  <si>
    <t>87/SS</t>
  </si>
  <si>
    <t>6701</t>
  </si>
  <si>
    <t>44/FE</t>
  </si>
  <si>
    <t>N</t>
  </si>
  <si>
    <t>376/PA</t>
  </si>
  <si>
    <t>2540/2022</t>
  </si>
  <si>
    <t>78PA</t>
  </si>
  <si>
    <t>291</t>
  </si>
  <si>
    <t>10-SP</t>
  </si>
  <si>
    <t>52/PA</t>
  </si>
  <si>
    <t>1010798538</t>
  </si>
  <si>
    <t>5641/P</t>
  </si>
  <si>
    <t>5642/P</t>
  </si>
  <si>
    <t>227/22</t>
  </si>
  <si>
    <t>47/FE</t>
  </si>
  <si>
    <t>48/fe</t>
  </si>
  <si>
    <t>IPA22INV02483</t>
  </si>
  <si>
    <t>88PA</t>
  </si>
  <si>
    <t>1154</t>
  </si>
  <si>
    <t>1010803752</t>
  </si>
  <si>
    <t>458/PA</t>
  </si>
  <si>
    <t>254/PA</t>
  </si>
  <si>
    <t>1022312245</t>
  </si>
  <si>
    <t>22PAS0015124</t>
  </si>
  <si>
    <t xml:space="preserve">Totali </t>
  </si>
  <si>
    <t>Indicatore tempestività dei pagamenti IV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</si>
</sst>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##,###,##0.00"/>
  </numFmts>
  <fonts count="7" x14ac:knownFonts="1">
    <font>
      <sz val="10"/>
      <name val="Arial"/>
    </font>
    <font>
      <sz val="10"/>
      <name val="Arial"/>
    </font>
    <font>
      <b/>
      <sz val="11"/>
      <name val="Arial"/>
    </font>
    <font>
      <b/>
      <sz val="11"/>
      <name val="Arial"/>
    </font>
    <font>
      <b/>
      <sz val="11"/>
      <name val="Arial"/>
    </font>
    <font>
      <b/>
      <sz val="11"/>
      <color theme="1"/>
      <name val="Calibri"/>
      <family val="2"/>
      <scheme val="minor"/>
    </font>
    <font>
      <b/>
      <sz val="11"/>
      <color theme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2" fontId="0" fillId="0" borderId="0" xfId="0" applyNumberFormat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4" fontId="1" fillId="0" borderId="0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3" fillId="0" borderId="0" xfId="0" applyNumberFormat="1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showGridLines="0" tabSelected="1" workbookViewId="0">
      <selection activeCell="K36" sqref="K36"/>
    </sheetView>
  </sheetViews>
  <sheetFormatPr defaultRowHeight="12.75" x14ac:dyDescent="0.2"/>
  <cols>
    <col min="1" max="1" width="16.28515625" bestFit="1" customWidth="1"/>
    <col min="2" max="2" width="14.140625" bestFit="1" customWidth="1"/>
    <col min="3" max="3" width="10.140625" bestFit="1" customWidth="1"/>
    <col min="4" max="6" width="9.7109375" customWidth="1"/>
    <col min="7" max="7" width="10.85546875" bestFit="1" customWidth="1"/>
    <col min="8" max="8" width="12.28515625" bestFit="1" customWidth="1"/>
    <col min="9" max="9" width="9.7109375" customWidth="1"/>
    <col min="10" max="10" width="15.5703125" customWidth="1"/>
    <col min="11" max="12" width="31.28515625" customWidth="1"/>
  </cols>
  <sheetData>
    <row r="1" spans="1:12" ht="30" customHeight="1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</row>
    <row r="2" spans="1:12" x14ac:dyDescent="0.2">
      <c r="A2" s="7">
        <v>2022</v>
      </c>
      <c r="B2" s="1" t="s">
        <v>12</v>
      </c>
      <c r="C2" s="2">
        <v>44832</v>
      </c>
      <c r="D2" s="9">
        <v>230</v>
      </c>
      <c r="E2" s="9">
        <v>50.6</v>
      </c>
      <c r="F2" s="9">
        <v>0</v>
      </c>
      <c r="G2" s="2">
        <v>44869</v>
      </c>
      <c r="H2" s="2">
        <v>44853</v>
      </c>
      <c r="I2" s="1">
        <v>-16</v>
      </c>
      <c r="J2" s="1" t="s">
        <v>13</v>
      </c>
      <c r="K2" s="9">
        <f t="shared" ref="K2:K28" si="0">IF(J2="N",SUM(D2,E2,F2),SUM(D2,F2))</f>
        <v>230</v>
      </c>
      <c r="L2" s="9">
        <f t="shared" ref="L2:L28" si="1">PRODUCT(I2,K2)</f>
        <v>-3680</v>
      </c>
    </row>
    <row r="3" spans="1:12" x14ac:dyDescent="0.2">
      <c r="A3" s="7">
        <v>2022</v>
      </c>
      <c r="B3" s="1" t="s">
        <v>14</v>
      </c>
      <c r="C3" s="2">
        <v>44834</v>
      </c>
      <c r="D3" s="9">
        <v>156.82</v>
      </c>
      <c r="E3" s="9">
        <v>15.68</v>
      </c>
      <c r="F3" s="9">
        <v>0</v>
      </c>
      <c r="G3" s="2">
        <v>44874</v>
      </c>
      <c r="H3" s="2">
        <v>44852</v>
      </c>
      <c r="I3" s="1">
        <v>-22</v>
      </c>
      <c r="J3" s="1" t="s">
        <v>13</v>
      </c>
      <c r="K3" s="9">
        <f t="shared" si="0"/>
        <v>156.82</v>
      </c>
      <c r="L3" s="9">
        <f t="shared" si="1"/>
        <v>-3450.04</v>
      </c>
    </row>
    <row r="4" spans="1:12" x14ac:dyDescent="0.2">
      <c r="A4" s="7">
        <v>2022</v>
      </c>
      <c r="B4" s="1" t="s">
        <v>15</v>
      </c>
      <c r="C4" s="2">
        <v>44847</v>
      </c>
      <c r="D4" s="9">
        <v>409.09</v>
      </c>
      <c r="E4" s="9">
        <v>40.909999999999997</v>
      </c>
      <c r="F4" s="9">
        <v>0</v>
      </c>
      <c r="G4" s="2">
        <v>44877</v>
      </c>
      <c r="H4" s="2">
        <v>44852</v>
      </c>
      <c r="I4" s="1">
        <v>-25</v>
      </c>
      <c r="J4" s="1" t="s">
        <v>13</v>
      </c>
      <c r="K4" s="9">
        <f t="shared" si="0"/>
        <v>409.09</v>
      </c>
      <c r="L4" s="9">
        <f t="shared" si="1"/>
        <v>-10227.25</v>
      </c>
    </row>
    <row r="5" spans="1:12" x14ac:dyDescent="0.2">
      <c r="A5" s="7">
        <v>2022</v>
      </c>
      <c r="B5" s="1" t="s">
        <v>16</v>
      </c>
      <c r="C5" s="2">
        <v>44845</v>
      </c>
      <c r="D5" s="9">
        <v>597</v>
      </c>
      <c r="E5" s="10">
        <v>131.34</v>
      </c>
      <c r="F5" s="10">
        <v>0</v>
      </c>
      <c r="G5" s="2">
        <v>44876</v>
      </c>
      <c r="H5" s="2">
        <v>44852</v>
      </c>
      <c r="I5" s="4">
        <v>-24</v>
      </c>
      <c r="J5" s="4" t="s">
        <v>13</v>
      </c>
      <c r="K5" s="10">
        <f t="shared" si="0"/>
        <v>597</v>
      </c>
      <c r="L5" s="10">
        <f t="shared" si="1"/>
        <v>-14328</v>
      </c>
    </row>
    <row r="6" spans="1:12" x14ac:dyDescent="0.2">
      <c r="A6" s="8">
        <v>2022</v>
      </c>
      <c r="B6" s="4" t="s">
        <v>17</v>
      </c>
      <c r="C6" s="2">
        <v>44841</v>
      </c>
      <c r="D6" s="10">
        <v>20.91</v>
      </c>
      <c r="E6" s="10">
        <v>2.09</v>
      </c>
      <c r="F6" s="10">
        <v>0</v>
      </c>
      <c r="G6" s="2">
        <v>44879</v>
      </c>
      <c r="H6" s="2">
        <v>44852</v>
      </c>
      <c r="I6" s="4">
        <v>-27</v>
      </c>
      <c r="J6" s="4" t="s">
        <v>13</v>
      </c>
      <c r="K6" s="10">
        <f t="shared" si="0"/>
        <v>20.91</v>
      </c>
      <c r="L6" s="10">
        <f t="shared" si="1"/>
        <v>-564.57000000000005</v>
      </c>
    </row>
    <row r="7" spans="1:12" x14ac:dyDescent="0.2">
      <c r="A7" s="8">
        <v>2022</v>
      </c>
      <c r="B7" s="4" t="s">
        <v>18</v>
      </c>
      <c r="C7" s="2">
        <v>44851</v>
      </c>
      <c r="D7" s="10">
        <v>778.26</v>
      </c>
      <c r="E7" s="10">
        <v>77.83</v>
      </c>
      <c r="F7" s="10">
        <v>24</v>
      </c>
      <c r="G7" s="2">
        <v>44882</v>
      </c>
      <c r="H7" s="2">
        <v>44852</v>
      </c>
      <c r="I7" s="4">
        <v>-30</v>
      </c>
      <c r="J7" s="4" t="s">
        <v>13</v>
      </c>
      <c r="K7" s="10">
        <f t="shared" si="0"/>
        <v>802.26</v>
      </c>
      <c r="L7" s="10">
        <f t="shared" si="1"/>
        <v>-24067.8</v>
      </c>
    </row>
    <row r="8" spans="1:12" x14ac:dyDescent="0.2">
      <c r="A8" s="8">
        <v>2022</v>
      </c>
      <c r="B8" s="4" t="s">
        <v>19</v>
      </c>
      <c r="C8" s="2">
        <v>44851</v>
      </c>
      <c r="D8" s="10">
        <v>600</v>
      </c>
      <c r="E8" s="10">
        <v>0</v>
      </c>
      <c r="F8" s="10">
        <v>0</v>
      </c>
      <c r="G8" s="2">
        <v>44883</v>
      </c>
      <c r="H8" s="2">
        <v>44853</v>
      </c>
      <c r="I8" s="4">
        <v>-30</v>
      </c>
      <c r="J8" s="4" t="s">
        <v>20</v>
      </c>
      <c r="K8" s="10">
        <f t="shared" si="0"/>
        <v>600</v>
      </c>
      <c r="L8" s="10">
        <f t="shared" si="1"/>
        <v>-18000</v>
      </c>
    </row>
    <row r="9" spans="1:12" x14ac:dyDescent="0.2">
      <c r="A9" s="8">
        <v>2022</v>
      </c>
      <c r="B9" s="4" t="s">
        <v>21</v>
      </c>
      <c r="C9" s="2">
        <v>44849</v>
      </c>
      <c r="D9" s="10">
        <v>13100</v>
      </c>
      <c r="E9" s="10">
        <v>2882</v>
      </c>
      <c r="F9" s="10">
        <v>0</v>
      </c>
      <c r="G9" s="2">
        <v>44895</v>
      </c>
      <c r="H9" s="2">
        <v>44887</v>
      </c>
      <c r="I9" s="4">
        <v>-8</v>
      </c>
      <c r="J9" s="4" t="s">
        <v>13</v>
      </c>
      <c r="K9" s="10">
        <f t="shared" si="0"/>
        <v>13100</v>
      </c>
      <c r="L9" s="10">
        <f t="shared" si="1"/>
        <v>-104800</v>
      </c>
    </row>
    <row r="10" spans="1:12" x14ac:dyDescent="0.2">
      <c r="A10" s="8">
        <v>2022</v>
      </c>
      <c r="B10" s="4" t="s">
        <v>22</v>
      </c>
      <c r="C10" s="2">
        <v>44859</v>
      </c>
      <c r="D10" s="10">
        <v>315.10000000000002</v>
      </c>
      <c r="E10" s="10">
        <v>69.319999999999993</v>
      </c>
      <c r="F10" s="10">
        <v>0</v>
      </c>
      <c r="G10" s="2">
        <v>44889</v>
      </c>
      <c r="H10" s="2">
        <v>44868</v>
      </c>
      <c r="I10" s="4">
        <v>-21</v>
      </c>
      <c r="J10" s="4" t="s">
        <v>13</v>
      </c>
      <c r="K10" s="10">
        <f t="shared" si="0"/>
        <v>315.10000000000002</v>
      </c>
      <c r="L10" s="10">
        <f t="shared" si="1"/>
        <v>-6617.1</v>
      </c>
    </row>
    <row r="11" spans="1:12" x14ac:dyDescent="0.2">
      <c r="A11" s="8">
        <v>2022</v>
      </c>
      <c r="B11" s="4" t="s">
        <v>23</v>
      </c>
      <c r="C11" s="2">
        <v>44860</v>
      </c>
      <c r="D11" s="10">
        <v>29993.59</v>
      </c>
      <c r="E11" s="10">
        <v>6598.59</v>
      </c>
      <c r="F11" s="10">
        <v>0</v>
      </c>
      <c r="G11" s="2">
        <v>44895</v>
      </c>
      <c r="H11" s="2">
        <v>44887</v>
      </c>
      <c r="I11" s="4">
        <v>-8</v>
      </c>
      <c r="J11" s="4" t="s">
        <v>13</v>
      </c>
      <c r="K11" s="10">
        <f t="shared" si="0"/>
        <v>29993.59</v>
      </c>
      <c r="L11" s="10">
        <f t="shared" si="1"/>
        <v>-239948.72</v>
      </c>
    </row>
    <row r="12" spans="1:12" x14ac:dyDescent="0.2">
      <c r="A12" s="8">
        <v>2022</v>
      </c>
      <c r="B12" s="4" t="s">
        <v>24</v>
      </c>
      <c r="C12" s="2">
        <v>44860</v>
      </c>
      <c r="D12" s="10">
        <v>35</v>
      </c>
      <c r="E12" s="10">
        <v>7.7</v>
      </c>
      <c r="F12" s="10">
        <v>0</v>
      </c>
      <c r="G12" s="2">
        <v>44895</v>
      </c>
      <c r="H12" s="2">
        <v>44868</v>
      </c>
      <c r="I12" s="4">
        <v>-27</v>
      </c>
      <c r="J12" s="4" t="s">
        <v>13</v>
      </c>
      <c r="K12" s="10">
        <f t="shared" si="0"/>
        <v>35</v>
      </c>
      <c r="L12" s="10">
        <f t="shared" si="1"/>
        <v>-945</v>
      </c>
    </row>
    <row r="13" spans="1:12" x14ac:dyDescent="0.2">
      <c r="A13" s="8">
        <v>2022</v>
      </c>
      <c r="B13" s="4" t="s">
        <v>25</v>
      </c>
      <c r="C13" s="2">
        <v>44859</v>
      </c>
      <c r="D13" s="10">
        <v>510</v>
      </c>
      <c r="E13" s="10">
        <v>112.2</v>
      </c>
      <c r="F13" s="10">
        <v>0</v>
      </c>
      <c r="G13" s="2">
        <v>44895</v>
      </c>
      <c r="H13" s="2">
        <v>44887</v>
      </c>
      <c r="I13" s="4">
        <v>-8</v>
      </c>
      <c r="J13" s="4" t="s">
        <v>13</v>
      </c>
      <c r="K13" s="10">
        <f t="shared" si="0"/>
        <v>510</v>
      </c>
      <c r="L13" s="10">
        <f t="shared" si="1"/>
        <v>-4080</v>
      </c>
    </row>
    <row r="14" spans="1:12" x14ac:dyDescent="0.2">
      <c r="A14" s="8">
        <v>2022</v>
      </c>
      <c r="B14" s="4" t="s">
        <v>26</v>
      </c>
      <c r="C14" s="2">
        <v>44859</v>
      </c>
      <c r="D14" s="10">
        <v>190</v>
      </c>
      <c r="E14" s="10">
        <v>41.8</v>
      </c>
      <c r="F14" s="10">
        <v>0</v>
      </c>
      <c r="G14" s="2">
        <v>44893</v>
      </c>
      <c r="H14" s="2">
        <v>44868</v>
      </c>
      <c r="I14" s="4">
        <v>-25</v>
      </c>
      <c r="J14" s="4" t="s">
        <v>13</v>
      </c>
      <c r="K14" s="10">
        <f t="shared" si="0"/>
        <v>190</v>
      </c>
      <c r="L14" s="10">
        <f t="shared" si="1"/>
        <v>-4750</v>
      </c>
    </row>
    <row r="15" spans="1:12" x14ac:dyDescent="0.2">
      <c r="A15" s="8">
        <v>2022</v>
      </c>
      <c r="B15" s="4" t="s">
        <v>27</v>
      </c>
      <c r="C15" s="2">
        <v>44865</v>
      </c>
      <c r="D15" s="10">
        <v>244.34</v>
      </c>
      <c r="E15" s="10">
        <v>53.75</v>
      </c>
      <c r="F15" s="10">
        <v>0</v>
      </c>
      <c r="G15" s="2">
        <v>44896</v>
      </c>
      <c r="H15" s="2">
        <v>44868</v>
      </c>
      <c r="I15" s="4">
        <v>-28</v>
      </c>
      <c r="J15" s="4" t="s">
        <v>13</v>
      </c>
      <c r="K15" s="10">
        <f t="shared" si="0"/>
        <v>244.34</v>
      </c>
      <c r="L15" s="10">
        <f t="shared" si="1"/>
        <v>-6841.52</v>
      </c>
    </row>
    <row r="16" spans="1:12" x14ac:dyDescent="0.2">
      <c r="A16" s="8">
        <v>2022</v>
      </c>
      <c r="B16" s="4" t="s">
        <v>28</v>
      </c>
      <c r="C16" s="2">
        <v>44865</v>
      </c>
      <c r="D16" s="10">
        <v>136.38</v>
      </c>
      <c r="E16" s="10">
        <v>30</v>
      </c>
      <c r="F16" s="10">
        <v>0</v>
      </c>
      <c r="G16" s="2">
        <v>44926</v>
      </c>
      <c r="H16" s="2">
        <v>44868</v>
      </c>
      <c r="I16" s="4">
        <v>-58</v>
      </c>
      <c r="J16" s="4" t="s">
        <v>13</v>
      </c>
      <c r="K16" s="10">
        <f t="shared" si="0"/>
        <v>136.38</v>
      </c>
      <c r="L16" s="10">
        <f t="shared" si="1"/>
        <v>-7910.04</v>
      </c>
    </row>
    <row r="17" spans="1:12" x14ac:dyDescent="0.2">
      <c r="A17" s="8">
        <v>2022</v>
      </c>
      <c r="B17" s="4" t="s">
        <v>29</v>
      </c>
      <c r="C17" s="2">
        <v>44865</v>
      </c>
      <c r="D17" s="10">
        <v>198.75</v>
      </c>
      <c r="E17" s="10">
        <v>43.43</v>
      </c>
      <c r="F17" s="10">
        <v>0</v>
      </c>
      <c r="G17" s="2">
        <v>44926</v>
      </c>
      <c r="H17" s="2">
        <v>44868</v>
      </c>
      <c r="I17" s="4">
        <v>-58</v>
      </c>
      <c r="J17" s="4" t="s">
        <v>13</v>
      </c>
      <c r="K17" s="10">
        <f t="shared" si="0"/>
        <v>198.75</v>
      </c>
      <c r="L17" s="10">
        <f t="shared" si="1"/>
        <v>-11527.5</v>
      </c>
    </row>
    <row r="18" spans="1:12" x14ac:dyDescent="0.2">
      <c r="A18" s="8">
        <v>2022</v>
      </c>
      <c r="B18" s="4" t="s">
        <v>30</v>
      </c>
      <c r="C18" s="2">
        <v>44875</v>
      </c>
      <c r="D18" s="10">
        <v>165</v>
      </c>
      <c r="E18" s="10">
        <v>36.299999999999997</v>
      </c>
      <c r="F18" s="10">
        <v>0</v>
      </c>
      <c r="G18" s="2">
        <v>44906</v>
      </c>
      <c r="H18" s="2">
        <v>44910</v>
      </c>
      <c r="I18" s="4">
        <v>4</v>
      </c>
      <c r="J18" s="4" t="s">
        <v>13</v>
      </c>
      <c r="K18" s="10">
        <f t="shared" si="0"/>
        <v>165</v>
      </c>
      <c r="L18" s="10">
        <f t="shared" si="1"/>
        <v>660</v>
      </c>
    </row>
    <row r="19" spans="1:12" x14ac:dyDescent="0.2">
      <c r="A19" s="8">
        <v>2022</v>
      </c>
      <c r="B19" s="4" t="s">
        <v>31</v>
      </c>
      <c r="C19" s="2">
        <v>44886</v>
      </c>
      <c r="D19" s="10">
        <v>1220</v>
      </c>
      <c r="E19" s="10">
        <v>0</v>
      </c>
      <c r="F19" s="10">
        <v>0</v>
      </c>
      <c r="G19" s="2">
        <v>44916</v>
      </c>
      <c r="H19" s="2">
        <v>44910</v>
      </c>
      <c r="I19" s="4">
        <v>-6</v>
      </c>
      <c r="J19" s="4" t="s">
        <v>20</v>
      </c>
      <c r="K19" s="10">
        <f t="shared" si="0"/>
        <v>1220</v>
      </c>
      <c r="L19" s="10">
        <f t="shared" si="1"/>
        <v>-7320</v>
      </c>
    </row>
    <row r="20" spans="1:12" x14ac:dyDescent="0.2">
      <c r="A20" s="8">
        <v>2022</v>
      </c>
      <c r="B20" s="4" t="s">
        <v>32</v>
      </c>
      <c r="C20" s="2">
        <v>44893</v>
      </c>
      <c r="D20" s="10">
        <v>600</v>
      </c>
      <c r="E20" s="10">
        <v>0</v>
      </c>
      <c r="F20" s="10">
        <v>0</v>
      </c>
      <c r="G20" s="2">
        <v>44923</v>
      </c>
      <c r="H20" s="2">
        <v>44910</v>
      </c>
      <c r="I20" s="4">
        <v>-13</v>
      </c>
      <c r="J20" s="4" t="s">
        <v>20</v>
      </c>
      <c r="K20" s="10">
        <f t="shared" si="0"/>
        <v>600</v>
      </c>
      <c r="L20" s="10">
        <f t="shared" si="1"/>
        <v>-7800</v>
      </c>
    </row>
    <row r="21" spans="1:12" x14ac:dyDescent="0.2">
      <c r="A21" s="8">
        <v>2022</v>
      </c>
      <c r="B21" s="4" t="s">
        <v>33</v>
      </c>
      <c r="C21" s="2">
        <v>44881</v>
      </c>
      <c r="D21" s="10">
        <v>526.5</v>
      </c>
      <c r="E21" s="10">
        <v>115.83</v>
      </c>
      <c r="F21" s="10">
        <v>0</v>
      </c>
      <c r="G21" s="2">
        <v>44923</v>
      </c>
      <c r="H21" s="2">
        <v>44911</v>
      </c>
      <c r="I21" s="4">
        <v>-12</v>
      </c>
      <c r="J21" s="4" t="s">
        <v>13</v>
      </c>
      <c r="K21" s="10">
        <f t="shared" si="0"/>
        <v>526.5</v>
      </c>
      <c r="L21" s="10">
        <f t="shared" si="1"/>
        <v>-6318</v>
      </c>
    </row>
    <row r="22" spans="1:12" x14ac:dyDescent="0.2">
      <c r="A22" s="8">
        <v>2022</v>
      </c>
      <c r="B22" s="4" t="s">
        <v>34</v>
      </c>
      <c r="C22" s="2">
        <v>44888</v>
      </c>
      <c r="D22" s="10">
        <v>393.44</v>
      </c>
      <c r="E22" s="10">
        <v>86.56</v>
      </c>
      <c r="F22" s="10">
        <v>0</v>
      </c>
      <c r="G22" s="2">
        <v>44919</v>
      </c>
      <c r="H22" s="2">
        <v>44911</v>
      </c>
      <c r="I22" s="4">
        <v>-8</v>
      </c>
      <c r="J22" s="4" t="s">
        <v>13</v>
      </c>
      <c r="K22" s="10">
        <f t="shared" si="0"/>
        <v>393.44</v>
      </c>
      <c r="L22" s="10">
        <f t="shared" si="1"/>
        <v>-3147.52</v>
      </c>
    </row>
    <row r="23" spans="1:12" x14ac:dyDescent="0.2">
      <c r="A23" s="8">
        <v>2022</v>
      </c>
      <c r="B23" s="4" t="s">
        <v>35</v>
      </c>
      <c r="C23" s="2">
        <v>44888</v>
      </c>
      <c r="D23" s="10">
        <v>79.92</v>
      </c>
      <c r="E23" s="10">
        <v>17.579999999999998</v>
      </c>
      <c r="F23" s="10">
        <v>0</v>
      </c>
      <c r="G23" s="2">
        <v>44919</v>
      </c>
      <c r="H23" s="2">
        <v>44911</v>
      </c>
      <c r="I23" s="4">
        <v>-8</v>
      </c>
      <c r="J23" s="4" t="s">
        <v>13</v>
      </c>
      <c r="K23" s="10">
        <f t="shared" si="0"/>
        <v>79.92</v>
      </c>
      <c r="L23" s="10">
        <f t="shared" si="1"/>
        <v>-639.36</v>
      </c>
    </row>
    <row r="24" spans="1:12" x14ac:dyDescent="0.2">
      <c r="A24" s="8">
        <v>2022</v>
      </c>
      <c r="B24" s="4" t="s">
        <v>36</v>
      </c>
      <c r="C24" s="2">
        <v>44888</v>
      </c>
      <c r="D24" s="10">
        <v>171.12</v>
      </c>
      <c r="E24" s="10">
        <v>37.65</v>
      </c>
      <c r="F24" s="10">
        <v>0</v>
      </c>
      <c r="G24" s="2">
        <v>44926</v>
      </c>
      <c r="H24" s="2">
        <v>44911</v>
      </c>
      <c r="I24" s="4">
        <v>-15</v>
      </c>
      <c r="J24" s="4" t="s">
        <v>13</v>
      </c>
      <c r="K24" s="10">
        <f t="shared" si="0"/>
        <v>171.12</v>
      </c>
      <c r="L24" s="10">
        <f t="shared" si="1"/>
        <v>-2566.8000000000002</v>
      </c>
    </row>
    <row r="25" spans="1:12" x14ac:dyDescent="0.2">
      <c r="A25" s="8">
        <v>2022</v>
      </c>
      <c r="B25" s="4" t="s">
        <v>37</v>
      </c>
      <c r="C25" s="2">
        <v>44893</v>
      </c>
      <c r="D25" s="10">
        <v>450</v>
      </c>
      <c r="E25" s="10">
        <v>99</v>
      </c>
      <c r="F25" s="10">
        <v>0</v>
      </c>
      <c r="G25" s="2">
        <v>44926</v>
      </c>
      <c r="H25" s="2">
        <v>44911</v>
      </c>
      <c r="I25" s="4">
        <v>-15</v>
      </c>
      <c r="J25" s="4" t="s">
        <v>13</v>
      </c>
      <c r="K25" s="10">
        <f t="shared" si="0"/>
        <v>450</v>
      </c>
      <c r="L25" s="10">
        <f t="shared" si="1"/>
        <v>-6750</v>
      </c>
    </row>
    <row r="26" spans="1:12" x14ac:dyDescent="0.2">
      <c r="A26" s="8">
        <v>2022</v>
      </c>
      <c r="B26" s="4" t="s">
        <v>38</v>
      </c>
      <c r="C26" s="2">
        <v>44876</v>
      </c>
      <c r="D26" s="10">
        <v>100.6</v>
      </c>
      <c r="E26" s="10">
        <v>22.13</v>
      </c>
      <c r="F26" s="10">
        <v>0</v>
      </c>
      <c r="G26" s="2">
        <v>44910</v>
      </c>
      <c r="H26" s="2">
        <v>44910</v>
      </c>
      <c r="I26" s="4">
        <v>0</v>
      </c>
      <c r="J26" s="4" t="s">
        <v>13</v>
      </c>
      <c r="K26" s="10">
        <f t="shared" si="0"/>
        <v>100.6</v>
      </c>
      <c r="L26" s="10">
        <f t="shared" si="1"/>
        <v>0</v>
      </c>
    </row>
    <row r="27" spans="1:12" x14ac:dyDescent="0.2">
      <c r="A27" s="8">
        <v>2022</v>
      </c>
      <c r="B27" s="4" t="s">
        <v>39</v>
      </c>
      <c r="C27" s="2">
        <v>44897</v>
      </c>
      <c r="D27" s="10">
        <v>53.65</v>
      </c>
      <c r="E27" s="10">
        <v>0</v>
      </c>
      <c r="F27" s="10">
        <v>0</v>
      </c>
      <c r="G27" s="2">
        <v>44941</v>
      </c>
      <c r="H27" s="2">
        <v>44911</v>
      </c>
      <c r="I27" s="4">
        <v>-30</v>
      </c>
      <c r="J27" s="4" t="s">
        <v>20</v>
      </c>
      <c r="K27" s="10">
        <f t="shared" si="0"/>
        <v>53.65</v>
      </c>
      <c r="L27" s="10">
        <f t="shared" si="1"/>
        <v>-1609.5</v>
      </c>
    </row>
    <row r="28" spans="1:12" x14ac:dyDescent="0.2">
      <c r="A28" s="8">
        <v>2022</v>
      </c>
      <c r="B28" s="4" t="s">
        <v>40</v>
      </c>
      <c r="C28" s="2">
        <v>44895</v>
      </c>
      <c r="D28" s="10">
        <v>55</v>
      </c>
      <c r="E28" s="10">
        <v>12.1</v>
      </c>
      <c r="F28" s="10">
        <v>0</v>
      </c>
      <c r="G28" s="2">
        <v>44932</v>
      </c>
      <c r="H28" s="2">
        <v>44911</v>
      </c>
      <c r="I28" s="4">
        <v>-21</v>
      </c>
      <c r="J28" s="4" t="s">
        <v>13</v>
      </c>
      <c r="K28" s="10">
        <f t="shared" si="0"/>
        <v>55</v>
      </c>
      <c r="L28" s="10">
        <f t="shared" si="1"/>
        <v>-1155</v>
      </c>
    </row>
    <row r="29" spans="1:12" ht="15" x14ac:dyDescent="0.2">
      <c r="J29" s="3" t="s">
        <v>41</v>
      </c>
      <c r="K29" s="11">
        <f>SUM(K2:K28)</f>
        <v>51354.47</v>
      </c>
      <c r="L29" s="12">
        <f>SUM(L2:L28)</f>
        <v>-498383.72</v>
      </c>
    </row>
    <row r="32" spans="1:12" ht="15" x14ac:dyDescent="0.25">
      <c r="H32" s="14" t="s">
        <v>42</v>
      </c>
      <c r="I32" s="14"/>
      <c r="J32" s="14"/>
      <c r="K32" s="14"/>
      <c r="L32" s="10">
        <f>L29/K29</f>
        <v>-9.7047777924686969</v>
      </c>
    </row>
    <row r="34" spans="1:3" x14ac:dyDescent="0.2">
      <c r="B34" s="4"/>
    </row>
    <row r="35" spans="1:3" x14ac:dyDescent="0.2">
      <c r="A35" s="5"/>
      <c r="B35" s="4"/>
      <c r="C35" s="6"/>
    </row>
    <row r="36" spans="1:3" x14ac:dyDescent="0.2">
      <c r="B36" s="4"/>
    </row>
  </sheetData>
  <mergeCells count="1">
    <mergeCell ref="H32:K32"/>
  </mergeCells>
  <printOptions horizontalCentered="1"/>
  <pageMargins left="0.75" right="0.75" top="1" bottom="1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</dc:creator>
  <cp:lastModifiedBy>Emanuele</cp:lastModifiedBy>
  <dcterms:created xsi:type="dcterms:W3CDTF">2023-01-10T07:57:59Z</dcterms:created>
  <dcterms:modified xsi:type="dcterms:W3CDTF">2023-01-10T07:58:00Z</dcterms:modified>
</cp:coreProperties>
</file>