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SMART WORK\GRADUATORIE INTERNE\2019 20\"/>
    </mc:Choice>
  </mc:AlternateContent>
  <workbookProtection workbookAlgorithmName="SHA-512" workbookHashValue="x1s+OK8qZ5JIByWvBdRKIgWnxrqiGhc5pZ1+VxPY0Pci53G0Gco21HdNBGXk4dtWDz9OaXcX4et2BUSdLkqrfQ==" workbookSaltValue="rYRWSZYe5qJ9OnuBDOyDsA==" workbookSpinCount="100000" lockStructure="1"/>
  <bookViews>
    <workbookView xWindow="0" yWindow="0" windowWidth="20490" windowHeight="7755" tabRatio="764" firstSheet="22" activeTab="33"/>
  </bookViews>
  <sheets>
    <sheet name="A008" sheetId="39" r:id="rId1"/>
    <sheet name="A009 " sheetId="36" r:id="rId2"/>
    <sheet name="A009 serale" sheetId="51" r:id="rId3"/>
    <sheet name="A010 " sheetId="1" r:id="rId4"/>
    <sheet name="A012 " sheetId="16" r:id="rId5"/>
    <sheet name="A012 - serale" sheetId="17" r:id="rId6"/>
    <sheet name="A012  ARTISITCO SERALE" sheetId="71" r:id="rId7"/>
    <sheet name="A014 " sheetId="37" r:id="rId8"/>
    <sheet name="A014 serale" sheetId="57" r:id="rId9"/>
    <sheet name="A018 " sheetId="56" r:id="rId10"/>
    <sheet name="A019" sheetId="42" r:id="rId11"/>
    <sheet name="A026 " sheetId="14" r:id="rId12"/>
    <sheet name="A026 - serale" sheetId="15" r:id="rId13"/>
    <sheet name="A027 " sheetId="48" r:id="rId14"/>
    <sheet name="A045 " sheetId="2" r:id="rId15"/>
    <sheet name="A045 SERALE" sheetId="3" r:id="rId16"/>
    <sheet name="A018 SERALE" sheetId="61" state="hidden" r:id="rId17"/>
    <sheet name="A046 " sheetId="4" r:id="rId18"/>
    <sheet name="A046 serale" sheetId="5" r:id="rId19"/>
    <sheet name="A042" sheetId="12" state="hidden" r:id="rId20"/>
    <sheet name="A042 - serale" sheetId="13" state="hidden" r:id="rId21"/>
    <sheet name="A060 artistico" sheetId="50" state="hidden" r:id="rId22"/>
    <sheet name="A048 " sheetId="7" r:id="rId23"/>
    <sheet name="A050 " sheetId="19" r:id="rId24"/>
    <sheet name="A054" sheetId="49" r:id="rId25"/>
    <sheet name="A054 SERALE" sheetId="83" r:id="rId26"/>
    <sheet name="A066 - serale" sheetId="22" r:id="rId27"/>
    <sheet name="A066 " sheetId="73" r:id="rId28"/>
    <sheet name="A246 serale" sheetId="60" state="hidden" r:id="rId29"/>
    <sheet name=" AA24 " sheetId="74" r:id="rId30"/>
    <sheet name=" AA24 serale" sheetId="23" r:id="rId31"/>
    <sheet name="AB24 " sheetId="30" r:id="rId32"/>
    <sheet name="AB24 serale" sheetId="53" r:id="rId33"/>
    <sheet name="SOSTEGNO" sheetId="31" r:id="rId34"/>
    <sheet name="AJ55 PIANOFORTE" sheetId="76" r:id="rId35"/>
    <sheet name="AB55 CHITARRA" sheetId="77" r:id="rId36"/>
    <sheet name="AK55 SASSOFONO" sheetId="100" r:id="rId37"/>
    <sheet name="AW55 FLAUTO TRAVERSO" sheetId="79" r:id="rId38"/>
    <sheet name="AO55 CANTO" sheetId="82" r:id="rId39"/>
    <sheet name="B022" sheetId="89" r:id="rId40"/>
  </sheets>
  <definedNames>
    <definedName name="_xlnm._FilterDatabase" localSheetId="17" hidden="1">'A046 '!$A$15:$O$16</definedName>
  </definedNames>
  <calcPr calcId="152511"/>
</workbook>
</file>

<file path=xl/calcChain.xml><?xml version="1.0" encoding="utf-8"?>
<calcChain xmlns="http://schemas.openxmlformats.org/spreadsheetml/2006/main">
  <c r="N14" i="71" l="1"/>
  <c r="N15" i="1"/>
  <c r="N14" i="1"/>
  <c r="N13" i="1"/>
  <c r="N12" i="1"/>
  <c r="N11" i="1"/>
  <c r="O5" i="31" l="1"/>
  <c r="O16" i="51"/>
  <c r="P14" i="100" l="1"/>
  <c r="O14" i="79" l="1"/>
  <c r="N16" i="42" l="1"/>
  <c r="O8" i="31" l="1"/>
  <c r="O16" i="4" l="1"/>
  <c r="P23" i="16"/>
  <c r="N15" i="7" l="1"/>
  <c r="N16" i="7"/>
  <c r="N17" i="7"/>
  <c r="N14" i="7"/>
  <c r="O11" i="39"/>
  <c r="O14" i="89" l="1"/>
  <c r="O24" i="36" l="1"/>
  <c r="N18" i="17" l="1"/>
  <c r="P15" i="30" l="1"/>
  <c r="P16" i="30"/>
  <c r="P14" i="30"/>
  <c r="O12" i="19"/>
  <c r="O18" i="57"/>
  <c r="O6" i="31" l="1"/>
  <c r="O12" i="83" l="1"/>
  <c r="O14" i="82"/>
  <c r="O7" i="31"/>
  <c r="O18" i="53" l="1"/>
  <c r="O19" i="2" l="1"/>
  <c r="P24" i="16" l="1"/>
  <c r="P15" i="16"/>
  <c r="P16" i="16"/>
  <c r="P17" i="16"/>
  <c r="P18" i="16"/>
  <c r="P19" i="16"/>
  <c r="O17" i="36" l="1"/>
  <c r="O18" i="36"/>
  <c r="O18" i="2" l="1"/>
  <c r="O9" i="31" l="1"/>
  <c r="O14" i="77"/>
  <c r="O16" i="74"/>
  <c r="N17" i="37"/>
  <c r="O14" i="76"/>
  <c r="O15" i="76"/>
  <c r="O17" i="23"/>
  <c r="O16" i="49"/>
  <c r="O17" i="49"/>
  <c r="N19" i="17"/>
  <c r="O17" i="14"/>
  <c r="O18" i="14"/>
  <c r="N15" i="42"/>
  <c r="O15" i="56"/>
  <c r="O16" i="36"/>
  <c r="O17" i="4"/>
  <c r="E16" i="3"/>
  <c r="O16" i="3"/>
  <c r="O18" i="73"/>
  <c r="D14" i="7"/>
  <c r="O18" i="22"/>
  <c r="O17" i="48"/>
  <c r="O19" i="15"/>
  <c r="E17" i="14"/>
  <c r="N16" i="37"/>
  <c r="D17" i="5"/>
  <c r="N17" i="5" s="1"/>
  <c r="E17" i="2"/>
  <c r="J17" i="2"/>
  <c r="O16" i="14"/>
  <c r="O17" i="2" l="1"/>
</calcChain>
</file>

<file path=xl/sharedStrings.xml><?xml version="1.0" encoding="utf-8"?>
<sst xmlns="http://schemas.openxmlformats.org/spreadsheetml/2006/main" count="1106" uniqueCount="183">
  <si>
    <t xml:space="preserve">    </t>
  </si>
  <si>
    <t>Cognome Nome</t>
  </si>
  <si>
    <t>Nascita</t>
  </si>
  <si>
    <t>Ruolo</t>
  </si>
  <si>
    <t>Pre-Ruolo</t>
  </si>
  <si>
    <t>Continuità Istituto</t>
  </si>
  <si>
    <t>Continuità Sede</t>
  </si>
  <si>
    <t>Famiglia</t>
  </si>
  <si>
    <t>Concorso</t>
  </si>
  <si>
    <t>Specializzazione</t>
  </si>
  <si>
    <t>Perfezionamento</t>
  </si>
  <si>
    <t>Altra Laurea</t>
  </si>
  <si>
    <t>Es. Mat.</t>
  </si>
  <si>
    <t>Bonus</t>
  </si>
  <si>
    <t>TOT</t>
  </si>
  <si>
    <t>Part.ne Es. Mat.</t>
  </si>
  <si>
    <t xml:space="preserve"> </t>
  </si>
  <si>
    <t>Continuità Ist.</t>
  </si>
  <si>
    <t>1) BURIANI RENATA</t>
  </si>
  <si>
    <t>1) LOCOCO ANNA MARIA</t>
  </si>
  <si>
    <t xml:space="preserve">  </t>
  </si>
  <si>
    <t>1) LACCONE MARIA GIOVANNA</t>
  </si>
  <si>
    <t>Diploma universitario</t>
  </si>
  <si>
    <t>1) CASPIO MARIA ROSA</t>
  </si>
  <si>
    <t>ISTITUTO DI ISTRUZIONE SUPERIORE</t>
  </si>
  <si>
    <t>POLO COMMERCIALE ARTISTICO GRAFICO MUSICALE</t>
  </si>
  <si>
    <t>"LUCIANO BIANCIARDI"</t>
  </si>
  <si>
    <t>1) STOPPA MARIA GABRIELLA</t>
  </si>
  <si>
    <t>ISTITUTO PROFESSIONALE SERVIZI COMMERCIALI - AMM.VO GRAFICO GRRC01201P</t>
  </si>
  <si>
    <t>LICEO ARTISTICO GRSL012013</t>
  </si>
  <si>
    <t>1) FESTEGGIATO MARIANNA</t>
  </si>
  <si>
    <t xml:space="preserve">Grosseto, </t>
  </si>
  <si>
    <t>GRADUATORIA INTERNA DOCENTI SOPRANNUMERARI PER  LA CLASSE DI CONCORSO - A246 LINGUA E CIVILTA' STRANIERA (FRANCESE)- A.S. 2014/2015</t>
  </si>
  <si>
    <t xml:space="preserve"> LICEO ARTISTICO SERALE  - GRSL01251C</t>
  </si>
  <si>
    <t>1) PERSI SUSY</t>
  </si>
  <si>
    <r>
      <t xml:space="preserve">ISTITUTO PROFESSIONALE SERVIZI COMMERCIALI - AMM.VO GRAFICO </t>
    </r>
    <r>
      <rPr>
        <b/>
        <u val="double"/>
        <sz val="10"/>
        <rFont val="Arial"/>
        <family val="2"/>
      </rPr>
      <t>SERALE</t>
    </r>
    <r>
      <rPr>
        <b/>
        <sz val="10"/>
        <rFont val="Arial"/>
        <family val="2"/>
      </rPr>
      <t xml:space="preserve"> GRRC012503</t>
    </r>
  </si>
  <si>
    <t>1) IMPERATORE DOLORES</t>
  </si>
  <si>
    <t>2) VANNINI MIRIA</t>
  </si>
  <si>
    <t xml:space="preserve">      (F.to) Il Dirigente Scolastico</t>
  </si>
  <si>
    <r>
      <t>         (Daniela Giovannini)</t>
    </r>
    <r>
      <rPr>
        <sz val="8.5"/>
        <color rgb="FF000000"/>
        <rFont val="Verdana"/>
        <family val="2"/>
      </rPr>
      <t> </t>
    </r>
  </si>
  <si>
    <t>Firma autentica sostituita a mezzo stampa</t>
  </si>
  <si>
    <t xml:space="preserve">    ai sensi art. 3 c.2 D.lgs n. 39/1993</t>
  </si>
  <si>
    <t>(F.to) Il Dirigente Scolastico</t>
  </si>
  <si>
    <r>
      <t>                          (Daniela Giovannini)</t>
    </r>
    <r>
      <rPr>
        <sz val="8.5"/>
        <color rgb="FF000000"/>
        <rFont val="Verdana"/>
        <family val="2"/>
      </rPr>
      <t> </t>
    </r>
  </si>
  <si>
    <t>GRADUATORIA INTERNA  DOCENTI SOPRANNUMERARI PER LA CLASSE DI CONCORSO -  A018 DISCIPLINE GEOMETRICHE A.S. 2014/2015</t>
  </si>
  <si>
    <t>ISTITUTO PROFESSIONALE SERVIZI COMMERCIALI - AMM.VO GRAFICO GRR012503 - A.S. 2016/2017</t>
  </si>
  <si>
    <t>2016/2017</t>
  </si>
  <si>
    <t>GRADUATORIA INTERNA DOCENTI SOPRANNUMERARI PER LA CLASSE DI CONCORSO - A042 INFORMATICA - A.S. 2016/2017</t>
  </si>
  <si>
    <t>GRADUATORIA INTERNA DOCENTI SOPRANNUMERARI PER LA CLASSE DI CONCORSO - A042 INFORMATICA  - A.S. 2016/2017</t>
  </si>
  <si>
    <t>GRADUATORIA INTERNA DOCENTI SOPRANNUMERARI PER LA CLASSE DI CONCORSO - A060 SCIENZE NATURALI, CHIMICA E GEOGRAFIA, MICROBIOLOGIA - A.S. 2016/2017</t>
  </si>
  <si>
    <t>Grosseto, 09/05/2016</t>
  </si>
  <si>
    <t>Grosseto,09/05/2016</t>
  </si>
  <si>
    <t>         (Daniela Giovannini) </t>
  </si>
  <si>
    <t xml:space="preserve">                    </t>
  </si>
  <si>
    <t>escluse da graduatoria come da normativa vigente</t>
  </si>
  <si>
    <t xml:space="preserve">esclusa da graduatoria  in base alla normativa vigente </t>
  </si>
  <si>
    <t>3) ROSSI LEONILDE</t>
  </si>
  <si>
    <t>IUZZOLINO PASQUALE</t>
  </si>
  <si>
    <t>LEONI DONATELLA</t>
  </si>
  <si>
    <t>esclusa da graduatoria come da normativa vigente</t>
  </si>
  <si>
    <t>PIOLI  LINDA</t>
  </si>
  <si>
    <t>RABAGLI MARTA</t>
  </si>
  <si>
    <t>esclusa dalle graduatorie come da normativa vigente</t>
  </si>
  <si>
    <t>2) CAGNESCHI FEDERICA</t>
  </si>
  <si>
    <t>1) FRATE ANNARITA</t>
  </si>
  <si>
    <t>DE FELICE ANTONELLA</t>
  </si>
  <si>
    <t>GRSL01251C - LICEO ARTISTICO SERALE</t>
  </si>
  <si>
    <t>GRRC012503 - ISTITUTO PROFESSIONALE SERVIZI COMMERICALI AMM.VO GRAFICO  - SERALE</t>
  </si>
  <si>
    <t>GRRC012503 - ISTITUTO PROFESSIONALE SERVIZI COMMERCIALI AMM.VO GRAFICO SERALE</t>
  </si>
  <si>
    <t>GRRC012503  - ISTITUTO PROFESSIONALE SERVIZI COMMERCIALI  - AMM.VO GRAFICO SERALE</t>
  </si>
  <si>
    <t>GRRC012503 - ISTITUO PROFESSIONALE SERVIZI COMMERCIALI AMM.VO GRAFICO SERALE</t>
  </si>
  <si>
    <t xml:space="preserve">GRRC012503 - ISTITUTO PROFESSIONALE SERVIZI COMMERCIALI  - AMM.V. GRAFICO SERALE </t>
  </si>
  <si>
    <t>Continuità COMUNE</t>
  </si>
  <si>
    <t>2)VAGHEGGINI ANNA LISA</t>
  </si>
  <si>
    <t>1) CESARONI MARCELLO</t>
  </si>
  <si>
    <t>PARRELLA IDA</t>
  </si>
  <si>
    <t>GRADUATORIA INTERNA DOCENTI SOPRANNUMERARI  PER LA CLASSE DI CONCORSO -  AB24 LINGUA E CIVILTA' STRANIERA (INGLESE)- A.S. 2018/2019</t>
  </si>
  <si>
    <t>CARDIA GIOVANNI LORENZO</t>
  </si>
  <si>
    <t>VARONE PATRIZIA</t>
  </si>
  <si>
    <t>HILDEBRANDT JANA THERESA</t>
  </si>
  <si>
    <t>2) DE LUCA SAVERIA LORELLA</t>
  </si>
  <si>
    <t>MOSCARINI ROBERTA</t>
  </si>
  <si>
    <t>MAZZI GLORIA esclusa dalla graduatoria in base alla normativa vigente</t>
  </si>
  <si>
    <t>GRIS01200Q - ISTITUTO ISTRUZIONE SUPERIORE - POLO BIANCIARDI</t>
  </si>
  <si>
    <t>POLO COMMERCIALE ARTISTICO GRAFICO MUSICALE E COREUTICO (DANZA)</t>
  </si>
  <si>
    <t>Grosseto, 22/05/2018</t>
  </si>
  <si>
    <t>2) ROGHI SANDRA</t>
  </si>
  <si>
    <t>Grosseto, 03/04/2019</t>
  </si>
  <si>
    <t>2) IZZO ROSSELLA</t>
  </si>
  <si>
    <t>2) CICCARELLI CLAUDIA</t>
  </si>
  <si>
    <t>CORTI STEFANO</t>
  </si>
  <si>
    <t>escluso da graduatoria come da normativa vigente</t>
  </si>
  <si>
    <t>FIORENZONI TAMARA  esclusa dalle graduatorie come da normativa vigente</t>
  </si>
  <si>
    <t>STRIATO SILVIA</t>
  </si>
  <si>
    <t>3) DE PERSIS NAIMA</t>
  </si>
  <si>
    <t>1) PARISI MARCELLA</t>
  </si>
  <si>
    <t>2) FUMANTI DANIELA</t>
  </si>
  <si>
    <t>CARBONE IGNAZIO</t>
  </si>
  <si>
    <t>GELLI OMBRETTA</t>
  </si>
  <si>
    <t>BAUDO LORENZA</t>
  </si>
  <si>
    <t>PERRUZZA MARIA BEATRICE</t>
  </si>
  <si>
    <t>2) CHIAPPONE ANDREANA</t>
  </si>
  <si>
    <t>Comando</t>
  </si>
  <si>
    <t>3) CASTALDO ANNA</t>
  </si>
  <si>
    <t>NATI STEFANIA</t>
  </si>
  <si>
    <t>GRADUATORIA DEFINITIVA INTERNA DOCENTI SOPRANNUMERARI PER LA CLASSE DI CONCORSO -  A012 LETTERE IST. STR. SECONDARIA II° GRADO a.s. 2019/2020</t>
  </si>
  <si>
    <t>TRASFERITO A.S 2019/20</t>
  </si>
  <si>
    <t>CAMPANALE EMMA</t>
  </si>
  <si>
    <t>TRASFERITA  A.S 2019/20</t>
  </si>
  <si>
    <t>1) CORRIDORI PIETRO</t>
  </si>
  <si>
    <t>GRADUATORIA PROVVISORIA INTERNA DOCENTI SOPRANNUMERARI PER LA CLASSE DI CONCORSO -  A008 DISCIPLINE GEOMETRICHE ARCHITETTURA ARREDAMENTO A.S. 2020/21</t>
  </si>
  <si>
    <r>
      <t xml:space="preserve">GRADUATORIA PROVVISORIA INTERNA DOCENTI SOPRANNUMERARI PER LA CLASSE DI CONCORSO -  </t>
    </r>
    <r>
      <rPr>
        <b/>
        <sz val="14"/>
        <rFont val="Arial"/>
        <family val="2"/>
      </rPr>
      <t xml:space="preserve">A009 </t>
    </r>
    <r>
      <rPr>
        <b/>
        <sz val="12"/>
        <rFont val="Arial"/>
        <family val="2"/>
      </rPr>
      <t>DISCIPLINE PITTORICHE SCUOLA SECONDARIA 2° GRADO A.S. 2020/21</t>
    </r>
  </si>
  <si>
    <r>
      <t xml:space="preserve">GRADUATORIA PROVVISORIA INTERNA DOCENTI SOPRANNUMERARI PER LA CLASSE DI CONCORSO - </t>
    </r>
    <r>
      <rPr>
        <b/>
        <sz val="10"/>
        <rFont val="Arial"/>
        <family val="2"/>
      </rPr>
      <t xml:space="preserve">A010 </t>
    </r>
    <r>
      <rPr>
        <b/>
        <sz val="8"/>
        <rFont val="Arial"/>
        <family val="2"/>
      </rPr>
      <t xml:space="preserve"> ARTE DELLA FOTOGRAFIA E DELLA GRAFICA PUBBLICITARIA- a.s. 2020/21</t>
    </r>
  </si>
  <si>
    <t>2) CERONI  CATERINA</t>
  </si>
  <si>
    <t>3) PIANI ANTONELLA</t>
  </si>
  <si>
    <t>4) LACAGNINA AGATA M.</t>
  </si>
  <si>
    <t>5) BARAGIOLA DAVID</t>
  </si>
  <si>
    <t>TRASFERITI A.S 2019/20</t>
  </si>
  <si>
    <t>GRADUATORIA PROVVISORIA INTERNA DOCENTI SOPRANNUMERARI PER LA CLASSE DI CONCORSO - A012 LETTERE IST. STR. SECONDARIA II° GRADO- A.S. 2020/2021</t>
  </si>
  <si>
    <t>1) FALASCHI FRANCESCO</t>
  </si>
  <si>
    <t>2) INNOCENTI ELENA</t>
  </si>
  <si>
    <t>GRADUATORIA PROVVISORIA INTERNA DOCENTI SOPRANNUMERARI PER LA CLASSE DI CONCORSO -  A009 DISCIPLINE PITTORICHE SCUOLA SECONDARIA 2° GRADO A.S. 2020/21</t>
  </si>
  <si>
    <t>CERAVOLO MARIA TERESA</t>
  </si>
  <si>
    <t>GRADUATORIA PROVVISORIA INTERNA DOCENTI SOPRANNUMERARI PER LA CLASSE DI CONCORSO -  A014 DISCIPLINE PLASTICHE A.S. 2020/21</t>
  </si>
  <si>
    <t>GRADUATORIA PROVVISORIA INTERNA  DOCENTI SOPRANNUMERARI PER LA CLASSE DI CONCORSO -  A014 DISCIPLINE PLASTICHE A.S. 2020/2021</t>
  </si>
  <si>
    <t>GRADUATORIA PROVVISORIA INTERNA DOCENTI SOPRANNUMERARI PER LA CLASSE DI CONCORSO - A018 - filosofia, psicologia e scienze educazione a.s. 2020/21</t>
  </si>
  <si>
    <t>GRADUATORIA PROVVISORIA INTERNA DOCENTI SOPRANNUMERARI PER LA CLASSE DI CONCORSO - A019 - FILOSOFIA E STORIA a.s. 2020/21</t>
  </si>
  <si>
    <t>GRADUATORIA PROVVISORIA INTERNA DOCENTI SOPRANNUMERARI  PER LA CLASSE DI CONCORSO - A026  MATEMATICA- A.S. 2020/2021</t>
  </si>
  <si>
    <t>GRADUATORIA PROVVISORIA INTERNA DOCENTI SOPRANNUMERARI PER LA CLASSE DI CONCORSO - A026 SERALE MATEMATICA- A.S. 2020/2021</t>
  </si>
  <si>
    <t>GRADUATORIA PROVVISORIA INTERNA DOCENTI SOPRANNUMERARI  PER LA CLASSE DI CONCORSO -  A027   MATEMATICA E FISICA ARTISTICO A.S. 2020/2021</t>
  </si>
  <si>
    <t>3) MAGNO MARIA</t>
  </si>
  <si>
    <t>GRADUATORIA PROVVISORIA INTERNA DOCENTI SOPRANNUMERARI PER LA CLASSE DI CONCORSO -  A045 DISCIPLINE ECONOMICO-AZIENDALI- A.S. 2020/21</t>
  </si>
  <si>
    <r>
      <t>GRADUATORIA PROVVISORIA INTERNA DOCENTI SOPRANNUMERARI  PER LA CLASSE DI CONCORSO -</t>
    </r>
    <r>
      <rPr>
        <b/>
        <sz val="11"/>
        <rFont val="Arial"/>
        <family val="2"/>
      </rPr>
      <t xml:space="preserve"> A045 </t>
    </r>
    <r>
      <rPr>
        <b/>
        <sz val="10"/>
        <rFont val="Arial"/>
        <family val="2"/>
      </rPr>
      <t>DISCIPLINE ECONOMICO-AZIENDALI- A.S. 2020/21</t>
    </r>
  </si>
  <si>
    <t>GRADUATORIA DEFINITIVA INTERNA DOCENTI SOPRANNUMRARI  PER LA CLASSE DI CONCORSO - A046  DISCIPLINE GIURIDICHE ED ECONOMICHE- A.S. 2020/21</t>
  </si>
  <si>
    <t>2) NESTI CATERINA</t>
  </si>
  <si>
    <t>3) GIABBANI CLAUDIA</t>
  </si>
  <si>
    <t>4) SIMONI BARBARA</t>
  </si>
  <si>
    <t>TRASFERITO A.S. 2019/20</t>
  </si>
  <si>
    <t>LUCHERINI ELEONORA</t>
  </si>
  <si>
    <t>GRADUATORIA PROVVISORIA INTERNA DOCENTI SOPRANNUMERARI  PER LA CLASSE DI CONCORSO - A054 STORIA DELL'ARTE - A.S. 2020/2021</t>
  </si>
  <si>
    <t>GRADUATORIA PROVVISORIA INTERNA DOCENTI SOPRANNUMERARI  PER LA CLASSE DI CONCORSO - A050 SCIENZE NATURALI, CHIMICA E GEOGRAFIA, MICROBIOLOGIA - A.S. 2020/21</t>
  </si>
  <si>
    <t>GRADUATORIA PROVVISORIA INTERNA DOCENTI SOPRANNUMERARI  PER LA CLASSE DI CONCORSO - A048 EDUCAZIONE FISICA- A.S. 2018/19</t>
  </si>
  <si>
    <t>GRADUATORIA PROVVISORIA INTERNA DOCENTI SOPRANNNUMERARI  PER LA CLASSE DI CONCORSO -  A046DISCIPLINE GIURIDICHE ED ECONOMICHE- A.S. 2020/21</t>
  </si>
  <si>
    <t>GRADUATORIA PROVVISORIA INTERNA DOCENTI SOPRANNUMERARI PER  LA CLASSE DI CONCORSO - AA24 LINGUA E CIVILTA' STRANIERA (FRANCESE)- A.S. 2020/2021</t>
  </si>
  <si>
    <t>GRADUATORIA PROVVISORIA INTERNA DOCENTI SOPRANNUMERRI PER LA CLASSE DI CONCORSO -  A066 TRATT. TESTI, CALC., CONT. ELETT. E AP. GEST. - A.S. 2020/21</t>
  </si>
  <si>
    <t>GRADUATORIA PROVVISORIA INTERNA DOCENTI SOPRANNUMERRI PER LA CLASSE DI CONCORSO -  A066 TRATT. TESTI, CALC., CONT. ELETT. E AP. GEST. - A.S. 2019/2020</t>
  </si>
  <si>
    <t>GRADUATORIA PROVVISORIA INTERNA DOCENTI SOPRANNUMERARI PER LA CLASSE DI CONCORSO - AB24 LINGUA E CIVILTA' STRANIERA - INGLESE - A.S. 2020/21</t>
  </si>
  <si>
    <t>COGOTZI PIERLUIGI</t>
  </si>
  <si>
    <t>GRADUATORIA PROVVISORIA INTERNA DOCENTI SOPRANNUMERARI PER LA CLASSE DI CONCORSO - AB24 LINGUA E CIVILTA' STRANIERA - INGLESE - A.S. 2020/2021</t>
  </si>
  <si>
    <t xml:space="preserve"> MENCHETTI SIMONETTA </t>
  </si>
  <si>
    <t>GRADUATORIA PROVVISORIA INTERNA DOCENTI SOPRANNUMERARI PER LA CLASSE DI CONCORSO - SOSTEGNO - A.S. 2020/2021</t>
  </si>
  <si>
    <t>GRADUATORIA PROVISORIA INTERNA DOCENTI SOPRANNUMERARI PER LA CLASSE DI CONCORSO - AJ55 PIANOFORTE - A.S. 2020/2021</t>
  </si>
  <si>
    <t>SEBASTIANI ADRIANO</t>
  </si>
  <si>
    <t>GRADUATORIA DEFINITIVA INTERNA DOCENTI SOPRANNUMERARI PER LA CLASSE DI CONCORSO - AB55 CHITARRA - A.S. 2020/2021</t>
  </si>
  <si>
    <t>GRADUATORIA DEFINITIVA INTERNA DOCENTI SOPRANNUMERARI PER LA CLASSE DI CONCORSO - AW55 FLAUTO TRAVERSO - A.S. 2020/21</t>
  </si>
  <si>
    <t>CIPOLLETTA FEDERICA</t>
  </si>
  <si>
    <t>GRADUATORIA PROVVISORIA INTERNA DOCENTI SOPRANNUMERARI PER LA CLASSE DI CONCORSO - B022 LABORATORIO INFORMATICA - A.S. 2020/21</t>
  </si>
  <si>
    <t xml:space="preserve"> GROSSETO 21/04/2020</t>
  </si>
  <si>
    <t>3) FALANGOLA GIANLUCA</t>
  </si>
  <si>
    <t>4) BONACCORSI DONATELLA</t>
  </si>
  <si>
    <t>5) VINCENZONI PATRIZIA</t>
  </si>
  <si>
    <t>PAPPALARDO GABRIELLA</t>
  </si>
  <si>
    <t>Grosseto, 21/04/2020</t>
  </si>
  <si>
    <t>Grosseto,21/04/2020</t>
  </si>
  <si>
    <t>Grosseto,  21/04/2020</t>
  </si>
  <si>
    <t>1) GORELLI GIANCARLO</t>
  </si>
  <si>
    <t>2) RAMACCIOTTI MICHELA</t>
  </si>
  <si>
    <t>3) MANZIONE MARIA RAFFAELLA</t>
  </si>
  <si>
    <t>4) MERELLI MARCO</t>
  </si>
  <si>
    <t>CLIL</t>
  </si>
  <si>
    <t>1) BELLUMORI PAOLO</t>
  </si>
  <si>
    <t>2) TOLLAPI ELISABETTA</t>
  </si>
  <si>
    <t>1) PALLADINO WALTER</t>
  </si>
  <si>
    <t>2) GOVI DANIELE</t>
  </si>
  <si>
    <t>COPPINI ANDREA</t>
  </si>
  <si>
    <t>GRADUATORIA DEFINITIVA INTERNA DOCENTI SOPRANNUMERARI PER LA CLASSE DI CONCORSO - AK55 SASSOFONO - A.S. 2020/2021</t>
  </si>
  <si>
    <t>Ruolo Sec. I °</t>
  </si>
  <si>
    <t>1) NORELLI ADELE</t>
  </si>
  <si>
    <t>1) PAPALINI MARIO</t>
  </si>
  <si>
    <t>2) RANIERI MICHELE</t>
  </si>
  <si>
    <t>BUGLIONE MARIA ROSARIA</t>
  </si>
  <si>
    <t xml:space="preserve">Ruolo altri profili </t>
  </si>
  <si>
    <t>ruolo sec I°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</si>
</sst>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theme="1" tint="0.34998626667073579"/>
      <name val="Times New Roman"/>
      <family val="1"/>
    </font>
    <font>
      <b/>
      <u val="double"/>
      <sz val="10"/>
      <name val="Arial"/>
      <family val="2"/>
    </font>
    <font>
      <b/>
      <u/>
      <sz val="10"/>
      <name val="Arial"/>
      <family val="2"/>
    </font>
    <font>
      <b/>
      <sz val="14"/>
      <color rgb="FFFF0000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  <font>
      <sz val="11"/>
      <name val="Calibri"/>
      <family val="2"/>
    </font>
    <font>
      <sz val="10"/>
      <color rgb="FF000000"/>
      <name val="Verdana"/>
      <family val="2"/>
    </font>
    <font>
      <sz val="8.5"/>
      <color rgb="FF000000"/>
      <name val="Verdana"/>
      <family val="2"/>
    </font>
    <font>
      <sz val="8"/>
      <color rgb="FF000000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rgb="FF000000"/>
      <name val="Verdana"/>
      <family val="2"/>
    </font>
    <font>
      <sz val="12"/>
      <color rgb="FF000000"/>
      <name val="Verdana"/>
      <family val="2"/>
    </font>
    <font>
      <sz val="12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6">
    <xf numFmtId="0" fontId="0" fillId="0" borderId="0" xfId="0"/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4" fontId="0" fillId="0" borderId="1" xfId="0" applyNumberFormat="1" applyBorder="1"/>
    <xf numFmtId="0" fontId="0" fillId="0" borderId="1" xfId="0" applyBorder="1"/>
    <xf numFmtId="0" fontId="2" fillId="0" borderId="1" xfId="0" applyFont="1" applyBorder="1"/>
    <xf numFmtId="0" fontId="2" fillId="0" borderId="2" xfId="0" applyFont="1" applyBorder="1"/>
    <xf numFmtId="0" fontId="0" fillId="0" borderId="0" xfId="0" applyBorder="1" applyAlignment="1">
      <alignment horizontal="left"/>
    </xf>
    <xf numFmtId="14" fontId="0" fillId="0" borderId="0" xfId="0" applyNumberFormat="1" applyBorder="1"/>
    <xf numFmtId="0" fontId="0" fillId="0" borderId="0" xfId="0" applyBorder="1"/>
    <xf numFmtId="0" fontId="2" fillId="0" borderId="0" xfId="0" applyFont="1" applyBorder="1"/>
    <xf numFmtId="14" fontId="0" fillId="0" borderId="2" xfId="0" applyNumberFormat="1" applyBorder="1"/>
    <xf numFmtId="0" fontId="0" fillId="0" borderId="2" xfId="0" applyBorder="1"/>
    <xf numFmtId="14" fontId="0" fillId="0" borderId="3" xfId="0" applyNumberFormat="1" applyBorder="1"/>
    <xf numFmtId="0" fontId="0" fillId="0" borderId="3" xfId="0" applyBorder="1"/>
    <xf numFmtId="0" fontId="2" fillId="0" borderId="3" xfId="0" applyFont="1" applyBorder="1"/>
    <xf numFmtId="0" fontId="4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43" fontId="0" fillId="0" borderId="0" xfId="1" applyFont="1"/>
    <xf numFmtId="43" fontId="2" fillId="0" borderId="1" xfId="1" applyFont="1" applyBorder="1" applyAlignment="1">
      <alignment vertical="center" wrapText="1"/>
    </xf>
    <xf numFmtId="43" fontId="2" fillId="0" borderId="1" xfId="1" applyFont="1" applyBorder="1"/>
    <xf numFmtId="0" fontId="6" fillId="0" borderId="0" xfId="0" applyFont="1"/>
    <xf numFmtId="0" fontId="5" fillId="0" borderId="2" xfId="0" applyFont="1" applyBorder="1"/>
    <xf numFmtId="14" fontId="6" fillId="0" borderId="0" xfId="0" applyNumberFormat="1" applyFont="1" applyBorder="1"/>
    <xf numFmtId="0" fontId="6" fillId="0" borderId="0" xfId="0" applyFont="1" applyBorder="1"/>
    <xf numFmtId="0" fontId="5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4" fontId="0" fillId="0" borderId="1" xfId="1" applyNumberFormat="1" applyFont="1" applyBorder="1"/>
    <xf numFmtId="0" fontId="5" fillId="0" borderId="0" xfId="0" applyFont="1"/>
    <xf numFmtId="0" fontId="4" fillId="0" borderId="0" xfId="0" applyFont="1" applyAlignment="1"/>
    <xf numFmtId="14" fontId="6" fillId="0" borderId="2" xfId="0" applyNumberFormat="1" applyFont="1" applyBorder="1"/>
    <xf numFmtId="0" fontId="6" fillId="0" borderId="2" xfId="0" applyFont="1" applyBorder="1"/>
    <xf numFmtId="0" fontId="4" fillId="0" borderId="1" xfId="0" applyFont="1" applyBorder="1"/>
    <xf numFmtId="0" fontId="4" fillId="0" borderId="6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4" fontId="4" fillId="0" borderId="1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11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0" fillId="0" borderId="4" xfId="0" applyBorder="1"/>
    <xf numFmtId="0" fontId="4" fillId="0" borderId="0" xfId="0" applyFont="1" applyAlignment="1"/>
    <xf numFmtId="0" fontId="0" fillId="0" borderId="0" xfId="0" applyAlignment="1"/>
    <xf numFmtId="0" fontId="2" fillId="0" borderId="5" xfId="0" applyFont="1" applyBorder="1"/>
    <xf numFmtId="0" fontId="5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center"/>
    </xf>
    <xf numFmtId="14" fontId="6" fillId="0" borderId="1" xfId="0" applyNumberFormat="1" applyFont="1" applyBorder="1"/>
    <xf numFmtId="0" fontId="6" fillId="0" borderId="1" xfId="0" applyFont="1" applyBorder="1"/>
    <xf numFmtId="43" fontId="2" fillId="0" borderId="1" xfId="1" applyFont="1" applyBorder="1" applyAlignment="1">
      <alignment horizontal="center" vertical="center" wrapText="1"/>
    </xf>
    <xf numFmtId="0" fontId="0" fillId="0" borderId="0" xfId="0" applyAlignment="1"/>
    <xf numFmtId="0" fontId="5" fillId="0" borderId="0" xfId="0" applyFont="1" applyAlignment="1"/>
    <xf numFmtId="14" fontId="6" fillId="0" borderId="3" xfId="0" applyNumberFormat="1" applyFont="1" applyBorder="1"/>
    <xf numFmtId="0" fontId="6" fillId="0" borderId="3" xfId="0" applyFont="1" applyBorder="1"/>
    <xf numFmtId="0" fontId="5" fillId="0" borderId="3" xfId="0" applyFont="1" applyBorder="1"/>
    <xf numFmtId="43" fontId="5" fillId="0" borderId="1" xfId="1" applyFont="1" applyBorder="1" applyAlignment="1">
      <alignment vertical="center" wrapText="1"/>
    </xf>
    <xf numFmtId="43" fontId="5" fillId="0" borderId="1" xfId="1" applyFont="1" applyBorder="1" applyAlignment="1">
      <alignment horizontal="center" vertical="center" wrapText="1"/>
    </xf>
    <xf numFmtId="14" fontId="6" fillId="0" borderId="1" xfId="1" applyNumberFormat="1" applyFont="1" applyBorder="1"/>
    <xf numFmtId="43" fontId="5" fillId="0" borderId="1" xfId="1" applyFont="1" applyBorder="1" applyAlignment="1">
      <alignment horizontal="center" vertical="center" wrapText="1"/>
    </xf>
    <xf numFmtId="0" fontId="6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14" fontId="6" fillId="0" borderId="0" xfId="0" applyNumberFormat="1" applyFont="1"/>
    <xf numFmtId="14" fontId="4" fillId="0" borderId="0" xfId="0" applyNumberFormat="1" applyFont="1"/>
    <xf numFmtId="14" fontId="0" fillId="0" borderId="0" xfId="0" applyNumberFormat="1"/>
    <xf numFmtId="43" fontId="0" fillId="0" borderId="0" xfId="1" applyFont="1" applyBorder="1"/>
    <xf numFmtId="43" fontId="2" fillId="0" borderId="0" xfId="1" applyFont="1" applyBorder="1"/>
    <xf numFmtId="0" fontId="2" fillId="0" borderId="0" xfId="0" applyFont="1" applyBorder="1" applyAlignment="1">
      <alignment vertical="center" wrapText="1"/>
    </xf>
    <xf numFmtId="0" fontId="1" fillId="0" borderId="0" xfId="0" applyFont="1"/>
    <xf numFmtId="14" fontId="1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2" fillId="0" borderId="0" xfId="0" applyFont="1" applyAlignment="1">
      <alignment horizontal="center"/>
    </xf>
    <xf numFmtId="0" fontId="15" fillId="0" borderId="0" xfId="0" applyFont="1"/>
    <xf numFmtId="0" fontId="17" fillId="0" borderId="0" xfId="0" applyFont="1"/>
    <xf numFmtId="0" fontId="14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8" fillId="0" borderId="0" xfId="0" applyFont="1"/>
    <xf numFmtId="0" fontId="19" fillId="0" borderId="8" xfId="0" applyFont="1" applyBorder="1"/>
    <xf numFmtId="0" fontId="18" fillId="0" borderId="9" xfId="0" applyFont="1" applyBorder="1"/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/>
    <xf numFmtId="0" fontId="18" fillId="0" borderId="1" xfId="0" applyFont="1" applyBorder="1"/>
    <xf numFmtId="0" fontId="19" fillId="0" borderId="1" xfId="0" applyFont="1" applyBorder="1"/>
    <xf numFmtId="0" fontId="18" fillId="0" borderId="0" xfId="0" applyFont="1" applyBorder="1"/>
    <xf numFmtId="0" fontId="19" fillId="0" borderId="0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14" fontId="1" fillId="0" borderId="1" xfId="1" applyNumberFormat="1" applyFont="1" applyBorder="1"/>
    <xf numFmtId="14" fontId="26" fillId="0" borderId="1" xfId="0" applyNumberFormat="1" applyFont="1" applyBorder="1"/>
    <xf numFmtId="14" fontId="1" fillId="0" borderId="0" xfId="0" applyNumberFormat="1" applyFont="1" applyBorder="1"/>
    <xf numFmtId="0" fontId="1" fillId="0" borderId="0" xfId="0" applyFont="1" applyBorder="1"/>
    <xf numFmtId="0" fontId="2" fillId="0" borderId="0" xfId="0" applyFont="1" applyBorder="1" applyAlignment="1"/>
    <xf numFmtId="14" fontId="2" fillId="0" borderId="0" xfId="0" applyNumberFormat="1" applyFont="1" applyBorder="1"/>
    <xf numFmtId="0" fontId="1" fillId="0" borderId="5" xfId="0" applyFont="1" applyBorder="1" applyAlignment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/>
    <xf numFmtId="0" fontId="2" fillId="0" borderId="1" xfId="0" applyFont="1" applyBorder="1" applyAlignment="1">
      <alignment horizontal="right" vertical="center" wrapText="1"/>
    </xf>
    <xf numFmtId="0" fontId="25" fillId="0" borderId="8" xfId="0" applyFont="1" applyBorder="1"/>
    <xf numFmtId="0" fontId="23" fillId="0" borderId="9" xfId="0" applyFont="1" applyBorder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/>
    <xf numFmtId="0" fontId="28" fillId="0" borderId="0" xfId="0" applyFont="1"/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" fillId="0" borderId="0" xfId="0" applyFont="1" applyBorder="1" applyAlignment="1"/>
    <xf numFmtId="0" fontId="27" fillId="0" borderId="1" xfId="0" applyFont="1" applyBorder="1" applyAlignment="1">
      <alignment vertical="center" wrapText="1"/>
    </xf>
    <xf numFmtId="0" fontId="6" fillId="0" borderId="0" xfId="0" applyFont="1" applyAlignment="1">
      <alignment vertical="top"/>
    </xf>
    <xf numFmtId="14" fontId="26" fillId="0" borderId="4" xfId="0" applyNumberFormat="1" applyFont="1" applyBorder="1"/>
    <xf numFmtId="14" fontId="1" fillId="0" borderId="1" xfId="0" applyNumberFormat="1" applyFont="1" applyBorder="1" applyAlignment="1">
      <alignment horizontal="center" wrapText="1"/>
    </xf>
    <xf numFmtId="41" fontId="1" fillId="0" borderId="1" xfId="0" applyNumberFormat="1" applyFont="1" applyBorder="1"/>
    <xf numFmtId="14" fontId="1" fillId="0" borderId="1" xfId="0" applyNumberFormat="1" applyFont="1" applyBorder="1" applyAlignment="1">
      <alignment horizontal="right"/>
    </xf>
    <xf numFmtId="0" fontId="1" fillId="0" borderId="0" xfId="0" applyFont="1" applyFill="1"/>
    <xf numFmtId="0" fontId="2" fillId="0" borderId="0" xfId="0" applyFont="1" applyFill="1" applyBorder="1" applyAlignment="1">
      <alignment horizontal="left"/>
    </xf>
    <xf numFmtId="14" fontId="4" fillId="0" borderId="0" xfId="0" applyNumberFormat="1" applyFont="1" applyBorder="1"/>
    <xf numFmtId="0" fontId="0" fillId="0" borderId="0" xfId="0" applyFill="1"/>
    <xf numFmtId="0" fontId="18" fillId="0" borderId="0" xfId="0" applyFont="1" applyBorder="1" applyAlignment="1">
      <alignment horizontal="left"/>
    </xf>
    <xf numFmtId="0" fontId="2" fillId="0" borderId="1" xfId="0" applyFont="1" applyBorder="1" applyAlignment="1">
      <alignment horizontal="right" wrapText="1"/>
    </xf>
    <xf numFmtId="0" fontId="0" fillId="2" borderId="1" xfId="0" applyFill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1" xfId="1" applyNumberFormat="1" applyFont="1" applyBorder="1"/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0" borderId="0" xfId="0" applyFont="1" applyBorder="1" applyAlignment="1"/>
    <xf numFmtId="14" fontId="1" fillId="0" borderId="0" xfId="0" applyNumberFormat="1" applyFont="1" applyBorder="1" applyAlignment="1">
      <alignment horizontal="right"/>
    </xf>
    <xf numFmtId="0" fontId="27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5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0" xfId="0" applyFont="1" applyFill="1" applyBorder="1"/>
    <xf numFmtId="43" fontId="5" fillId="0" borderId="0" xfId="1" applyFont="1" applyFill="1" applyBorder="1" applyAlignment="1">
      <alignment horizontal="left"/>
    </xf>
    <xf numFmtId="14" fontId="0" fillId="0" borderId="0" xfId="0" applyNumberFormat="1" applyFill="1" applyBorder="1"/>
    <xf numFmtId="43" fontId="6" fillId="0" borderId="0" xfId="1" applyFont="1" applyFill="1" applyBorder="1"/>
    <xf numFmtId="43" fontId="2" fillId="0" borderId="0" xfId="1" applyFont="1" applyFill="1" applyBorder="1"/>
    <xf numFmtId="0" fontId="1" fillId="0" borderId="0" xfId="0" applyFont="1" applyBorder="1" applyAlignment="1">
      <alignment horizontal="left"/>
    </xf>
    <xf numFmtId="0" fontId="15" fillId="0" borderId="1" xfId="0" applyFont="1" applyBorder="1"/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horizontal="left"/>
    </xf>
    <xf numFmtId="41" fontId="0" fillId="0" borderId="1" xfId="1" applyNumberFormat="1" applyFont="1" applyBorder="1"/>
    <xf numFmtId="41" fontId="2" fillId="0" borderId="1" xfId="1" applyNumberFormat="1" applyFont="1" applyBorder="1"/>
    <xf numFmtId="41" fontId="1" fillId="0" borderId="1" xfId="1" applyNumberFormat="1" applyFont="1" applyBorder="1"/>
    <xf numFmtId="0" fontId="1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43" fontId="5" fillId="0" borderId="1" xfId="1" applyFont="1" applyBorder="1" applyAlignment="1">
      <alignment horizontal="left"/>
    </xf>
    <xf numFmtId="0" fontId="1" fillId="0" borderId="1" xfId="0" applyFont="1" applyBorder="1" applyAlignment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1" fillId="0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41" fontId="18" fillId="0" borderId="1" xfId="0" applyNumberFormat="1" applyFont="1" applyBorder="1"/>
    <xf numFmtId="41" fontId="2" fillId="0" borderId="1" xfId="0" applyNumberFormat="1" applyFont="1" applyBorder="1"/>
    <xf numFmtId="0" fontId="1" fillId="2" borderId="0" xfId="0" applyFont="1" applyFill="1" applyAlignment="1">
      <alignment horizontal="left"/>
    </xf>
    <xf numFmtId="14" fontId="18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1" fillId="2" borderId="0" xfId="0" applyFont="1" applyFill="1" applyAlignment="1">
      <alignment horizontal="center"/>
    </xf>
    <xf numFmtId="14" fontId="0" fillId="2" borderId="0" xfId="0" applyNumberFormat="1" applyFill="1"/>
    <xf numFmtId="41" fontId="27" fillId="0" borderId="1" xfId="1" applyNumberFormat="1" applyFont="1" applyBorder="1" applyAlignment="1">
      <alignment horizontal="right"/>
    </xf>
    <xf numFmtId="41" fontId="0" fillId="0" borderId="1" xfId="0" applyNumberFormat="1" applyBorder="1"/>
    <xf numFmtId="43" fontId="27" fillId="0" borderId="0" xfId="1" applyFont="1" applyFill="1" applyBorder="1" applyAlignment="1">
      <alignment horizontal="left" wrapText="1"/>
    </xf>
    <xf numFmtId="0" fontId="1" fillId="0" borderId="0" xfId="0" applyFont="1" applyFill="1" applyBorder="1"/>
    <xf numFmtId="43" fontId="1" fillId="0" borderId="0" xfId="1" applyFont="1" applyBorder="1" applyAlignment="1">
      <alignment horizontal="left"/>
    </xf>
    <xf numFmtId="41" fontId="26" fillId="0" borderId="1" xfId="1" applyNumberFormat="1" applyFont="1" applyBorder="1"/>
    <xf numFmtId="41" fontId="27" fillId="0" borderId="1" xfId="1" applyNumberFormat="1" applyFont="1" applyBorder="1"/>
    <xf numFmtId="0" fontId="6" fillId="2" borderId="0" xfId="0" applyFont="1" applyFill="1" applyAlignment="1">
      <alignment horizontal="center"/>
    </xf>
    <xf numFmtId="14" fontId="6" fillId="2" borderId="0" xfId="0" applyNumberFormat="1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26" fillId="0" borderId="1" xfId="0" applyFont="1" applyBorder="1" applyAlignment="1">
      <alignment horizontal="left"/>
    </xf>
    <xf numFmtId="0" fontId="26" fillId="2" borderId="1" xfId="0" applyFont="1" applyFill="1" applyBorder="1" applyAlignment="1">
      <alignment horizontal="left"/>
    </xf>
    <xf numFmtId="0" fontId="26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right"/>
    </xf>
    <xf numFmtId="0" fontId="18" fillId="2" borderId="1" xfId="0" applyFont="1" applyFill="1" applyBorder="1"/>
    <xf numFmtId="0" fontId="2" fillId="2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26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26" fillId="0" borderId="1" xfId="0" applyFont="1" applyBorder="1" applyAlignment="1">
      <alignment horizontal="right" vertical="center" wrapText="1"/>
    </xf>
    <xf numFmtId="14" fontId="1" fillId="0" borderId="1" xfId="0" applyNumberFormat="1" applyFont="1" applyBorder="1" applyAlignment="1">
      <alignment vertical="center" wrapText="1"/>
    </xf>
    <xf numFmtId="14" fontId="0" fillId="2" borderId="1" xfId="0" applyNumberFormat="1" applyFill="1" applyBorder="1"/>
    <xf numFmtId="0" fontId="6" fillId="2" borderId="1" xfId="0" applyFont="1" applyFill="1" applyBorder="1"/>
    <xf numFmtId="43" fontId="5" fillId="0" borderId="5" xfId="1" applyFont="1" applyBorder="1" applyAlignment="1">
      <alignment horizontal="left"/>
    </xf>
    <xf numFmtId="41" fontId="26" fillId="2" borderId="1" xfId="1" applyNumberFormat="1" applyFont="1" applyFill="1" applyBorder="1"/>
    <xf numFmtId="41" fontId="3" fillId="0" borderId="1" xfId="1" applyNumberFormat="1" applyFont="1" applyBorder="1" applyAlignment="1"/>
    <xf numFmtId="41" fontId="1" fillId="0" borderId="1" xfId="1" applyNumberFormat="1" applyFont="1" applyBorder="1" applyAlignment="1"/>
    <xf numFmtId="0" fontId="1" fillId="2" borderId="1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/>
    </xf>
    <xf numFmtId="0" fontId="1" fillId="2" borderId="5" xfId="0" applyFont="1" applyFill="1" applyBorder="1" applyAlignment="1">
      <alignment horizontal="left"/>
    </xf>
    <xf numFmtId="14" fontId="7" fillId="0" borderId="1" xfId="0" applyNumberFormat="1" applyFont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7" fillId="0" borderId="7" xfId="0" applyFont="1" applyBorder="1" applyAlignment="1">
      <alignment horizontal="center" wrapText="1"/>
    </xf>
    <xf numFmtId="0" fontId="27" fillId="0" borderId="8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18" fillId="0" borderId="1" xfId="0" applyFont="1" applyBorder="1" applyAlignment="1">
      <alignment horizontal="left"/>
    </xf>
    <xf numFmtId="0" fontId="25" fillId="0" borderId="7" xfId="0" applyFont="1" applyBorder="1" applyAlignment="1">
      <alignment horizontal="center" wrapText="1"/>
    </xf>
    <xf numFmtId="0" fontId="25" fillId="0" borderId="8" xfId="0" applyFont="1" applyBorder="1" applyAlignment="1">
      <alignment horizontal="center" wrapText="1"/>
    </xf>
    <xf numFmtId="0" fontId="18" fillId="0" borderId="0" xfId="0" applyFont="1" applyAlignment="1"/>
    <xf numFmtId="0" fontId="19" fillId="0" borderId="0" xfId="0" applyFont="1" applyAlignment="1">
      <alignment horizontal="center"/>
    </xf>
    <xf numFmtId="0" fontId="18" fillId="0" borderId="5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3" fontId="5" fillId="0" borderId="7" xfId="1" applyFont="1" applyBorder="1" applyAlignment="1">
      <alignment horizontal="center" wrapText="1"/>
    </xf>
    <xf numFmtId="43" fontId="5" fillId="0" borderId="8" xfId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/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3" fontId="5" fillId="0" borderId="1" xfId="1" applyFont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left"/>
    </xf>
    <xf numFmtId="43" fontId="5" fillId="2" borderId="4" xfId="1" applyFont="1" applyFill="1" applyBorder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3" fontId="5" fillId="0" borderId="5" xfId="1" applyFont="1" applyBorder="1" applyAlignment="1">
      <alignment horizontal="left"/>
    </xf>
    <xf numFmtId="43" fontId="5" fillId="0" borderId="4" xfId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9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1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0" fillId="0" borderId="0" xfId="0" applyFont="1" applyAlignment="1"/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4" xfId="0" applyBorder="1" applyAlignment="1">
      <alignment horizontal="left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5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553386</xdr:colOff>
      <xdr:row>5</xdr:row>
      <xdr:rowOff>0</xdr:rowOff>
    </xdr:to>
    <xdr:pic>
      <xdr:nvPicPr>
        <xdr:cNvPr id="6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1925"/>
          <a:ext cx="553386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142875</xdr:rowOff>
    </xdr:from>
    <xdr:to>
      <xdr:col>7</xdr:col>
      <xdr:colOff>134286</xdr:colOff>
      <xdr:row>4</xdr:row>
      <xdr:rowOff>142875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86275" y="142875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476250</xdr:colOff>
      <xdr:row>0</xdr:row>
      <xdr:rowOff>152400</xdr:rowOff>
    </xdr:from>
    <xdr:to>
      <xdr:col>1</xdr:col>
      <xdr:colOff>0</xdr:colOff>
      <xdr:row>4</xdr:row>
      <xdr:rowOff>143338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0" y="152400"/>
          <a:ext cx="565149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6</xdr:col>
      <xdr:colOff>76200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1209675" y="809625"/>
          <a:ext cx="313372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524811</xdr:colOff>
      <xdr:row>5</xdr:row>
      <xdr:rowOff>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61925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565149</xdr:colOff>
      <xdr:row>4</xdr:row>
      <xdr:rowOff>152863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61925"/>
          <a:ext cx="565149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6</xdr:col>
      <xdr:colOff>485775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1666875" y="809625"/>
          <a:ext cx="313372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524811</xdr:colOff>
      <xdr:row>5</xdr:row>
      <xdr:rowOff>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61925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0</xdr:row>
      <xdr:rowOff>142875</xdr:rowOff>
    </xdr:from>
    <xdr:to>
      <xdr:col>1</xdr:col>
      <xdr:colOff>908049</xdr:colOff>
      <xdr:row>4</xdr:row>
      <xdr:rowOff>133813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0" y="142875"/>
          <a:ext cx="565149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6</xdr:col>
      <xdr:colOff>485775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1666875" y="809625"/>
          <a:ext cx="313372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0</xdr:row>
      <xdr:rowOff>133350</xdr:rowOff>
    </xdr:from>
    <xdr:to>
      <xdr:col>9</xdr:col>
      <xdr:colOff>124761</xdr:colOff>
      <xdr:row>4</xdr:row>
      <xdr:rowOff>133350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6350" y="133350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895350</xdr:colOff>
      <xdr:row>0</xdr:row>
      <xdr:rowOff>95249</xdr:rowOff>
    </xdr:from>
    <xdr:to>
      <xdr:col>2</xdr:col>
      <xdr:colOff>470754</xdr:colOff>
      <xdr:row>4</xdr:row>
      <xdr:rowOff>123824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33525" y="95249"/>
          <a:ext cx="604104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8</xdr:col>
      <xdr:colOff>85725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1828800" y="809625"/>
          <a:ext cx="313372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2</xdr:row>
      <xdr:rowOff>28575</xdr:rowOff>
    </xdr:from>
    <xdr:to>
      <xdr:col>8</xdr:col>
      <xdr:colOff>581961</xdr:colOff>
      <xdr:row>6</xdr:row>
      <xdr:rowOff>19050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86525" y="352425"/>
          <a:ext cx="524811" cy="6381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495300</xdr:colOff>
      <xdr:row>2</xdr:row>
      <xdr:rowOff>0</xdr:rowOff>
    </xdr:from>
    <xdr:to>
      <xdr:col>1</xdr:col>
      <xdr:colOff>1060449</xdr:colOff>
      <xdr:row>5</xdr:row>
      <xdr:rowOff>143338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4900" y="330200"/>
          <a:ext cx="565149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5</xdr:row>
      <xdr:rowOff>152400</xdr:rowOff>
    </xdr:from>
    <xdr:to>
      <xdr:col>6</xdr:col>
      <xdr:colOff>708025</xdr:colOff>
      <xdr:row>5</xdr:row>
      <xdr:rowOff>153988</xdr:rowOff>
    </xdr:to>
    <xdr:cxnSp macro="">
      <xdr:nvCxnSpPr>
        <xdr:cNvPr id="4" name="Connettore 1 3"/>
        <xdr:cNvCxnSpPr/>
      </xdr:nvCxnSpPr>
      <xdr:spPr bwMode="auto">
        <a:xfrm>
          <a:off x="1866900" y="977900"/>
          <a:ext cx="347662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524811</xdr:colOff>
      <xdr:row>4</xdr:row>
      <xdr:rowOff>152400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65100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368300</xdr:colOff>
      <xdr:row>1</xdr:row>
      <xdr:rowOff>12700</xdr:rowOff>
    </xdr:from>
    <xdr:to>
      <xdr:col>1</xdr:col>
      <xdr:colOff>933449</xdr:colOff>
      <xdr:row>4</xdr:row>
      <xdr:rowOff>156038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900" y="177800"/>
          <a:ext cx="565149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1143000</xdr:colOff>
      <xdr:row>4</xdr:row>
      <xdr:rowOff>152400</xdr:rowOff>
    </xdr:from>
    <xdr:to>
      <xdr:col>6</xdr:col>
      <xdr:colOff>685800</xdr:colOff>
      <xdr:row>4</xdr:row>
      <xdr:rowOff>153988</xdr:rowOff>
    </xdr:to>
    <xdr:cxnSp macro="">
      <xdr:nvCxnSpPr>
        <xdr:cNvPr id="4" name="Connettore 1 3"/>
        <xdr:cNvCxnSpPr/>
      </xdr:nvCxnSpPr>
      <xdr:spPr bwMode="auto">
        <a:xfrm>
          <a:off x="1752600" y="812800"/>
          <a:ext cx="3263900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0</xdr:row>
      <xdr:rowOff>152400</xdr:rowOff>
    </xdr:from>
    <xdr:to>
      <xdr:col>9</xdr:col>
      <xdr:colOff>172386</xdr:colOff>
      <xdr:row>4</xdr:row>
      <xdr:rowOff>152400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48375" y="152400"/>
          <a:ext cx="553386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962024</xdr:colOff>
      <xdr:row>1</xdr:row>
      <xdr:rowOff>0</xdr:rowOff>
    </xdr:from>
    <xdr:to>
      <xdr:col>2</xdr:col>
      <xdr:colOff>431798</xdr:colOff>
      <xdr:row>4</xdr:row>
      <xdr:rowOff>152863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00199" y="161925"/>
          <a:ext cx="603249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8</xdr:col>
      <xdr:colOff>123825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2524125" y="809625"/>
          <a:ext cx="3390900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524811</xdr:colOff>
      <xdr:row>4</xdr:row>
      <xdr:rowOff>152400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30800" y="165100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368300</xdr:colOff>
      <xdr:row>0</xdr:row>
      <xdr:rowOff>114300</xdr:rowOff>
    </xdr:from>
    <xdr:to>
      <xdr:col>1</xdr:col>
      <xdr:colOff>933449</xdr:colOff>
      <xdr:row>4</xdr:row>
      <xdr:rowOff>92538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900" y="114300"/>
          <a:ext cx="565149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12700</xdr:colOff>
      <xdr:row>4</xdr:row>
      <xdr:rowOff>139700</xdr:rowOff>
    </xdr:from>
    <xdr:to>
      <xdr:col>6</xdr:col>
      <xdr:colOff>609600</xdr:colOff>
      <xdr:row>4</xdr:row>
      <xdr:rowOff>141288</xdr:rowOff>
    </xdr:to>
    <xdr:cxnSp macro="">
      <xdr:nvCxnSpPr>
        <xdr:cNvPr id="5" name="Connettore 1 4"/>
        <xdr:cNvCxnSpPr/>
      </xdr:nvCxnSpPr>
      <xdr:spPr bwMode="auto">
        <a:xfrm>
          <a:off x="1714500" y="800100"/>
          <a:ext cx="3238500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524811</xdr:colOff>
      <xdr:row>4</xdr:row>
      <xdr:rowOff>152400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95900" y="165100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25400</xdr:rowOff>
    </xdr:from>
    <xdr:to>
      <xdr:col>1</xdr:col>
      <xdr:colOff>0</xdr:colOff>
      <xdr:row>5</xdr:row>
      <xdr:rowOff>3638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0300" y="190500"/>
          <a:ext cx="565149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5</xdr:col>
      <xdr:colOff>533400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1816100" y="825500"/>
          <a:ext cx="3238500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524811</xdr:colOff>
      <xdr:row>4</xdr:row>
      <xdr:rowOff>152400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67300" y="165100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565149</xdr:colOff>
      <xdr:row>4</xdr:row>
      <xdr:rowOff>143338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3100" y="165100"/>
          <a:ext cx="565149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7</xdr:col>
      <xdr:colOff>276225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1536700" y="825500"/>
          <a:ext cx="313372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524811</xdr:colOff>
      <xdr:row>5</xdr:row>
      <xdr:rowOff>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2950" y="161925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565149</xdr:colOff>
      <xdr:row>4</xdr:row>
      <xdr:rowOff>152863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61925"/>
          <a:ext cx="565149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5</xdr:col>
      <xdr:colOff>581025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1419225" y="809625"/>
          <a:ext cx="301942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524811</xdr:colOff>
      <xdr:row>4</xdr:row>
      <xdr:rowOff>152400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2200" y="165100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565149</xdr:colOff>
      <xdr:row>4</xdr:row>
      <xdr:rowOff>143338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65100"/>
          <a:ext cx="565149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6</xdr:col>
      <xdr:colOff>492125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1473200" y="825500"/>
          <a:ext cx="313372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524811</xdr:colOff>
      <xdr:row>5</xdr:row>
      <xdr:rowOff>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0150" y="161925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695325</xdr:colOff>
      <xdr:row>0</xdr:row>
      <xdr:rowOff>95250</xdr:rowOff>
    </xdr:from>
    <xdr:to>
      <xdr:col>2</xdr:col>
      <xdr:colOff>403224</xdr:colOff>
      <xdr:row>4</xdr:row>
      <xdr:rowOff>86188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3500" y="95250"/>
          <a:ext cx="650874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7</xdr:col>
      <xdr:colOff>695325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1828800" y="809625"/>
          <a:ext cx="313372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524811</xdr:colOff>
      <xdr:row>4</xdr:row>
      <xdr:rowOff>152400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81600" y="165100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5</xdr:col>
      <xdr:colOff>558800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1739900" y="825500"/>
          <a:ext cx="3238500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524811</xdr:colOff>
      <xdr:row>4</xdr:row>
      <xdr:rowOff>152400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18100" y="165100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565149</xdr:colOff>
      <xdr:row>4</xdr:row>
      <xdr:rowOff>143338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65100"/>
          <a:ext cx="565149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6</xdr:col>
      <xdr:colOff>428625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1651000" y="825500"/>
          <a:ext cx="313372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0</xdr:row>
      <xdr:rowOff>114300</xdr:rowOff>
    </xdr:from>
    <xdr:to>
      <xdr:col>9</xdr:col>
      <xdr:colOff>58086</xdr:colOff>
      <xdr:row>4</xdr:row>
      <xdr:rowOff>114300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62550" y="114300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838200</xdr:colOff>
      <xdr:row>0</xdr:row>
      <xdr:rowOff>123825</xdr:rowOff>
    </xdr:from>
    <xdr:to>
      <xdr:col>2</xdr:col>
      <xdr:colOff>479424</xdr:colOff>
      <xdr:row>4</xdr:row>
      <xdr:rowOff>114763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76375" y="123825"/>
          <a:ext cx="593724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7</xdr:col>
      <xdr:colOff>695325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1828800" y="809625"/>
          <a:ext cx="313372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0</xdr:row>
      <xdr:rowOff>114300</xdr:rowOff>
    </xdr:from>
    <xdr:to>
      <xdr:col>9</xdr:col>
      <xdr:colOff>58086</xdr:colOff>
      <xdr:row>4</xdr:row>
      <xdr:rowOff>114300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0" y="114300"/>
          <a:ext cx="553386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838200</xdr:colOff>
      <xdr:row>0</xdr:row>
      <xdr:rowOff>123825</xdr:rowOff>
    </xdr:from>
    <xdr:to>
      <xdr:col>2</xdr:col>
      <xdr:colOff>479424</xdr:colOff>
      <xdr:row>4</xdr:row>
      <xdr:rowOff>114763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76375" y="123825"/>
          <a:ext cx="593724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7</xdr:col>
      <xdr:colOff>695325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2409825" y="809625"/>
          <a:ext cx="3448050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7</xdr:col>
      <xdr:colOff>524811</xdr:colOff>
      <xdr:row>6</xdr:row>
      <xdr:rowOff>12700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27625" y="317500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</xdr:row>
      <xdr:rowOff>95250</xdr:rowOff>
    </xdr:from>
    <xdr:to>
      <xdr:col>1</xdr:col>
      <xdr:colOff>898524</xdr:colOff>
      <xdr:row>5</xdr:row>
      <xdr:rowOff>98888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6625" y="254000"/>
          <a:ext cx="565149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6</xdr:col>
      <xdr:colOff>466725</xdr:colOff>
      <xdr:row>6</xdr:row>
      <xdr:rowOff>1588</xdr:rowOff>
    </xdr:to>
    <xdr:cxnSp macro="">
      <xdr:nvCxnSpPr>
        <xdr:cNvPr id="4" name="Connettore 1 3"/>
        <xdr:cNvCxnSpPr/>
      </xdr:nvCxnSpPr>
      <xdr:spPr bwMode="auto">
        <a:xfrm>
          <a:off x="1619250" y="952500"/>
          <a:ext cx="313372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7</xdr:col>
      <xdr:colOff>524811</xdr:colOff>
      <xdr:row>6</xdr:row>
      <xdr:rowOff>12700</xdr:rowOff>
    </xdr:to>
    <xdr:pic>
      <xdr:nvPicPr>
        <xdr:cNvPr id="5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67300" y="323850"/>
          <a:ext cx="524811" cy="660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</xdr:row>
      <xdr:rowOff>95250</xdr:rowOff>
    </xdr:from>
    <xdr:to>
      <xdr:col>1</xdr:col>
      <xdr:colOff>898524</xdr:colOff>
      <xdr:row>5</xdr:row>
      <xdr:rowOff>98888</xdr:rowOff>
    </xdr:to>
    <xdr:pic>
      <xdr:nvPicPr>
        <xdr:cNvPr id="6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2975" y="257175"/>
          <a:ext cx="565149" cy="651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6</xdr:col>
      <xdr:colOff>466725</xdr:colOff>
      <xdr:row>6</xdr:row>
      <xdr:rowOff>1588</xdr:rowOff>
    </xdr:to>
    <xdr:cxnSp macro="">
      <xdr:nvCxnSpPr>
        <xdr:cNvPr id="7" name="Connettore 1 6"/>
        <xdr:cNvCxnSpPr/>
      </xdr:nvCxnSpPr>
      <xdr:spPr bwMode="auto">
        <a:xfrm>
          <a:off x="1695450" y="971550"/>
          <a:ext cx="322897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</xdr:colOff>
      <xdr:row>0</xdr:row>
      <xdr:rowOff>133350</xdr:rowOff>
    </xdr:from>
    <xdr:to>
      <xdr:col>7</xdr:col>
      <xdr:colOff>575611</xdr:colOff>
      <xdr:row>4</xdr:row>
      <xdr:rowOff>123825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3200" y="133350"/>
          <a:ext cx="569261" cy="6381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565149</xdr:colOff>
      <xdr:row>4</xdr:row>
      <xdr:rowOff>143338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161925"/>
          <a:ext cx="565149" cy="629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6</xdr:col>
      <xdr:colOff>415925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1533525" y="809625"/>
          <a:ext cx="325437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</xdr:colOff>
      <xdr:row>0</xdr:row>
      <xdr:rowOff>133350</xdr:rowOff>
    </xdr:from>
    <xdr:to>
      <xdr:col>7</xdr:col>
      <xdr:colOff>575611</xdr:colOff>
      <xdr:row>4</xdr:row>
      <xdr:rowOff>123825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3200" y="133350"/>
          <a:ext cx="569261" cy="6381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565149</xdr:colOff>
      <xdr:row>4</xdr:row>
      <xdr:rowOff>143338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161925"/>
          <a:ext cx="565149" cy="629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6</xdr:col>
      <xdr:colOff>415925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1533525" y="809625"/>
          <a:ext cx="325437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0</xdr:row>
      <xdr:rowOff>152400</xdr:rowOff>
    </xdr:from>
    <xdr:to>
      <xdr:col>8</xdr:col>
      <xdr:colOff>153336</xdr:colOff>
      <xdr:row>4</xdr:row>
      <xdr:rowOff>152400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29200" y="152400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565149</xdr:colOff>
      <xdr:row>4</xdr:row>
      <xdr:rowOff>152863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61925"/>
          <a:ext cx="565149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7</xdr:col>
      <xdr:colOff>114300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1666875" y="809625"/>
          <a:ext cx="3238500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</xdr:colOff>
      <xdr:row>0</xdr:row>
      <xdr:rowOff>133350</xdr:rowOff>
    </xdr:from>
    <xdr:to>
      <xdr:col>7</xdr:col>
      <xdr:colOff>575611</xdr:colOff>
      <xdr:row>4</xdr:row>
      <xdr:rowOff>123825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3200" y="133350"/>
          <a:ext cx="569261" cy="6381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565149</xdr:colOff>
      <xdr:row>4</xdr:row>
      <xdr:rowOff>143338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300" y="165100"/>
          <a:ext cx="565149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6</xdr:col>
      <xdr:colOff>415925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1460500" y="825500"/>
          <a:ext cx="313372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8</xdr:col>
      <xdr:colOff>524811</xdr:colOff>
      <xdr:row>3</xdr:row>
      <xdr:rowOff>152400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53100" y="161925"/>
          <a:ext cx="524811" cy="6381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355600</xdr:colOff>
      <xdr:row>0</xdr:row>
      <xdr:rowOff>139700</xdr:rowOff>
    </xdr:from>
    <xdr:to>
      <xdr:col>1</xdr:col>
      <xdr:colOff>920749</xdr:colOff>
      <xdr:row>3</xdr:row>
      <xdr:rowOff>117938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3775" y="139700"/>
          <a:ext cx="507999" cy="6259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7</xdr:col>
      <xdr:colOff>504825</xdr:colOff>
      <xdr:row>4</xdr:row>
      <xdr:rowOff>1588</xdr:rowOff>
    </xdr:to>
    <xdr:cxnSp macro="">
      <xdr:nvCxnSpPr>
        <xdr:cNvPr id="4" name="Connettore 1 3"/>
        <xdr:cNvCxnSpPr/>
      </xdr:nvCxnSpPr>
      <xdr:spPr bwMode="auto">
        <a:xfrm>
          <a:off x="1504950" y="809625"/>
          <a:ext cx="391477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396875</xdr:colOff>
      <xdr:row>1</xdr:row>
      <xdr:rowOff>0</xdr:rowOff>
    </xdr:from>
    <xdr:to>
      <xdr:col>8</xdr:col>
      <xdr:colOff>175561</xdr:colOff>
      <xdr:row>4</xdr:row>
      <xdr:rowOff>152400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3725" y="161925"/>
          <a:ext cx="569261" cy="6381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565149</xdr:colOff>
      <xdr:row>4</xdr:row>
      <xdr:rowOff>143338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161925"/>
          <a:ext cx="565149" cy="629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6</xdr:col>
      <xdr:colOff>415925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1533525" y="809625"/>
          <a:ext cx="325437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524811</xdr:colOff>
      <xdr:row>3</xdr:row>
      <xdr:rowOff>152400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14950" y="0"/>
          <a:ext cx="524811" cy="6381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355600</xdr:colOff>
      <xdr:row>0</xdr:row>
      <xdr:rowOff>139700</xdr:rowOff>
    </xdr:from>
    <xdr:to>
      <xdr:col>1</xdr:col>
      <xdr:colOff>920749</xdr:colOff>
      <xdr:row>3</xdr:row>
      <xdr:rowOff>117938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5200" y="139700"/>
          <a:ext cx="565149" cy="464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6</xdr:col>
      <xdr:colOff>504825</xdr:colOff>
      <xdr:row>4</xdr:row>
      <xdr:rowOff>1588</xdr:rowOff>
    </xdr:to>
    <xdr:cxnSp macro="">
      <xdr:nvCxnSpPr>
        <xdr:cNvPr id="4" name="Connettore 1 3"/>
        <xdr:cNvCxnSpPr/>
      </xdr:nvCxnSpPr>
      <xdr:spPr bwMode="auto">
        <a:xfrm>
          <a:off x="1990725" y="647700"/>
          <a:ext cx="3219450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524811</xdr:colOff>
      <xdr:row>3</xdr:row>
      <xdr:rowOff>152400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14950" y="0"/>
          <a:ext cx="524811" cy="6381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355600</xdr:colOff>
      <xdr:row>0</xdr:row>
      <xdr:rowOff>139700</xdr:rowOff>
    </xdr:from>
    <xdr:to>
      <xdr:col>1</xdr:col>
      <xdr:colOff>920749</xdr:colOff>
      <xdr:row>3</xdr:row>
      <xdr:rowOff>117938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5200" y="139700"/>
          <a:ext cx="565149" cy="464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6</xdr:col>
      <xdr:colOff>504825</xdr:colOff>
      <xdr:row>4</xdr:row>
      <xdr:rowOff>1588</xdr:rowOff>
    </xdr:to>
    <xdr:cxnSp macro="">
      <xdr:nvCxnSpPr>
        <xdr:cNvPr id="4" name="Connettore 1 3"/>
        <xdr:cNvCxnSpPr/>
      </xdr:nvCxnSpPr>
      <xdr:spPr bwMode="auto">
        <a:xfrm>
          <a:off x="1990725" y="647700"/>
          <a:ext cx="3219450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8</xdr:col>
      <xdr:colOff>524811</xdr:colOff>
      <xdr:row>3</xdr:row>
      <xdr:rowOff>152400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14950" y="0"/>
          <a:ext cx="524811" cy="6381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355600</xdr:colOff>
      <xdr:row>0</xdr:row>
      <xdr:rowOff>139700</xdr:rowOff>
    </xdr:from>
    <xdr:to>
      <xdr:col>1</xdr:col>
      <xdr:colOff>920749</xdr:colOff>
      <xdr:row>3</xdr:row>
      <xdr:rowOff>117938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5200" y="139700"/>
          <a:ext cx="565149" cy="464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7</xdr:col>
      <xdr:colOff>504825</xdr:colOff>
      <xdr:row>4</xdr:row>
      <xdr:rowOff>1588</xdr:rowOff>
    </xdr:to>
    <xdr:cxnSp macro="">
      <xdr:nvCxnSpPr>
        <xdr:cNvPr id="4" name="Connettore 1 3"/>
        <xdr:cNvCxnSpPr/>
      </xdr:nvCxnSpPr>
      <xdr:spPr bwMode="auto">
        <a:xfrm>
          <a:off x="1990725" y="647700"/>
          <a:ext cx="3219450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524811</xdr:colOff>
      <xdr:row>3</xdr:row>
      <xdr:rowOff>152400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14950" y="0"/>
          <a:ext cx="524811" cy="6381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355600</xdr:colOff>
      <xdr:row>0</xdr:row>
      <xdr:rowOff>139700</xdr:rowOff>
    </xdr:from>
    <xdr:to>
      <xdr:col>1</xdr:col>
      <xdr:colOff>920749</xdr:colOff>
      <xdr:row>3</xdr:row>
      <xdr:rowOff>117938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5200" y="139700"/>
          <a:ext cx="565149" cy="464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6</xdr:col>
      <xdr:colOff>504825</xdr:colOff>
      <xdr:row>4</xdr:row>
      <xdr:rowOff>1588</xdr:rowOff>
    </xdr:to>
    <xdr:cxnSp macro="">
      <xdr:nvCxnSpPr>
        <xdr:cNvPr id="4" name="Connettore 1 3"/>
        <xdr:cNvCxnSpPr/>
      </xdr:nvCxnSpPr>
      <xdr:spPr bwMode="auto">
        <a:xfrm>
          <a:off x="1990725" y="647700"/>
          <a:ext cx="3219450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524811</xdr:colOff>
      <xdr:row>3</xdr:row>
      <xdr:rowOff>152400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14950" y="0"/>
          <a:ext cx="524811" cy="6381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355600</xdr:colOff>
      <xdr:row>0</xdr:row>
      <xdr:rowOff>139700</xdr:rowOff>
    </xdr:from>
    <xdr:to>
      <xdr:col>1</xdr:col>
      <xdr:colOff>920749</xdr:colOff>
      <xdr:row>3</xdr:row>
      <xdr:rowOff>117938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5200" y="139700"/>
          <a:ext cx="565149" cy="464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6</xdr:col>
      <xdr:colOff>504825</xdr:colOff>
      <xdr:row>4</xdr:row>
      <xdr:rowOff>1588</xdr:rowOff>
    </xdr:to>
    <xdr:cxnSp macro="">
      <xdr:nvCxnSpPr>
        <xdr:cNvPr id="4" name="Connettore 1 3"/>
        <xdr:cNvCxnSpPr/>
      </xdr:nvCxnSpPr>
      <xdr:spPr bwMode="auto">
        <a:xfrm>
          <a:off x="1990725" y="647700"/>
          <a:ext cx="3219450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524811</xdr:colOff>
      <xdr:row>3</xdr:row>
      <xdr:rowOff>152400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14950" y="0"/>
          <a:ext cx="524811" cy="6381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355600</xdr:colOff>
      <xdr:row>0</xdr:row>
      <xdr:rowOff>139700</xdr:rowOff>
    </xdr:from>
    <xdr:to>
      <xdr:col>1</xdr:col>
      <xdr:colOff>920749</xdr:colOff>
      <xdr:row>3</xdr:row>
      <xdr:rowOff>117938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5200" y="139700"/>
          <a:ext cx="565149" cy="464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6</xdr:col>
      <xdr:colOff>504825</xdr:colOff>
      <xdr:row>4</xdr:row>
      <xdr:rowOff>1588</xdr:rowOff>
    </xdr:to>
    <xdr:cxnSp macro="">
      <xdr:nvCxnSpPr>
        <xdr:cNvPr id="4" name="Connettore 1 3"/>
        <xdr:cNvCxnSpPr/>
      </xdr:nvCxnSpPr>
      <xdr:spPr bwMode="auto">
        <a:xfrm>
          <a:off x="1990725" y="647700"/>
          <a:ext cx="3219450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79375</xdr:colOff>
      <xdr:row>1</xdr:row>
      <xdr:rowOff>127000</xdr:rowOff>
    </xdr:from>
    <xdr:to>
      <xdr:col>5</xdr:col>
      <xdr:colOff>604186</xdr:colOff>
      <xdr:row>5</xdr:row>
      <xdr:rowOff>139700</xdr:rowOff>
    </xdr:to>
    <xdr:pic>
      <xdr:nvPicPr>
        <xdr:cNvPr id="5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81625" y="285750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15875</xdr:colOff>
      <xdr:row>5</xdr:row>
      <xdr:rowOff>142875</xdr:rowOff>
    </xdr:from>
    <xdr:to>
      <xdr:col>5</xdr:col>
      <xdr:colOff>0</xdr:colOff>
      <xdr:row>5</xdr:row>
      <xdr:rowOff>144463</xdr:rowOff>
    </xdr:to>
    <xdr:cxnSp macro="">
      <xdr:nvCxnSpPr>
        <xdr:cNvPr id="8" name="Connettore 1 7"/>
        <xdr:cNvCxnSpPr/>
      </xdr:nvCxnSpPr>
      <xdr:spPr bwMode="auto">
        <a:xfrm>
          <a:off x="1825625" y="936625"/>
          <a:ext cx="347662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524811</xdr:colOff>
      <xdr:row>4</xdr:row>
      <xdr:rowOff>88900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10200" y="165100"/>
          <a:ext cx="524811" cy="5842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88900</xdr:rowOff>
    </xdr:from>
    <xdr:to>
      <xdr:col>1</xdr:col>
      <xdr:colOff>0</xdr:colOff>
      <xdr:row>3</xdr:row>
      <xdr:rowOff>152400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1900" y="88900"/>
          <a:ext cx="565149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6</xdr:col>
      <xdr:colOff>441325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1955800" y="825500"/>
          <a:ext cx="313372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635000</xdr:colOff>
      <xdr:row>0</xdr:row>
      <xdr:rowOff>127000</xdr:rowOff>
    </xdr:from>
    <xdr:to>
      <xdr:col>6</xdr:col>
      <xdr:colOff>486711</xdr:colOff>
      <xdr:row>4</xdr:row>
      <xdr:rowOff>114300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4100" y="127000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127000</xdr:rowOff>
    </xdr:from>
    <xdr:to>
      <xdr:col>1</xdr:col>
      <xdr:colOff>0</xdr:colOff>
      <xdr:row>4</xdr:row>
      <xdr:rowOff>105238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27000"/>
          <a:ext cx="565149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5</xdr:col>
      <xdr:colOff>454025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1549400" y="825500"/>
          <a:ext cx="313372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0</xdr:row>
      <xdr:rowOff>152400</xdr:rowOff>
    </xdr:from>
    <xdr:to>
      <xdr:col>8</xdr:col>
      <xdr:colOff>172386</xdr:colOff>
      <xdr:row>4</xdr:row>
      <xdr:rowOff>152400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00650" y="152400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431798</xdr:colOff>
      <xdr:row>4</xdr:row>
      <xdr:rowOff>152863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00199" y="161925"/>
          <a:ext cx="603249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7</xdr:col>
      <xdr:colOff>123825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1828800" y="809625"/>
          <a:ext cx="3238500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0</xdr:row>
      <xdr:rowOff>152400</xdr:rowOff>
    </xdr:from>
    <xdr:to>
      <xdr:col>9</xdr:col>
      <xdr:colOff>172386</xdr:colOff>
      <xdr:row>4</xdr:row>
      <xdr:rowOff>152400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48375" y="152400"/>
          <a:ext cx="553386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962024</xdr:colOff>
      <xdr:row>1</xdr:row>
      <xdr:rowOff>0</xdr:rowOff>
    </xdr:from>
    <xdr:to>
      <xdr:col>2</xdr:col>
      <xdr:colOff>431798</xdr:colOff>
      <xdr:row>4</xdr:row>
      <xdr:rowOff>152863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00199" y="161925"/>
          <a:ext cx="603249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8</xdr:col>
      <xdr:colOff>123825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2524125" y="809625"/>
          <a:ext cx="3390900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0</xdr:row>
      <xdr:rowOff>142875</xdr:rowOff>
    </xdr:from>
    <xdr:to>
      <xdr:col>8</xdr:col>
      <xdr:colOff>134286</xdr:colOff>
      <xdr:row>4</xdr:row>
      <xdr:rowOff>142875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142875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476250</xdr:colOff>
      <xdr:row>0</xdr:row>
      <xdr:rowOff>152400</xdr:rowOff>
    </xdr:from>
    <xdr:to>
      <xdr:col>1</xdr:col>
      <xdr:colOff>431799</xdr:colOff>
      <xdr:row>4</xdr:row>
      <xdr:rowOff>143338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0" y="152400"/>
          <a:ext cx="565149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600075</xdr:colOff>
      <xdr:row>5</xdr:row>
      <xdr:rowOff>0</xdr:rowOff>
    </xdr:from>
    <xdr:to>
      <xdr:col>7</xdr:col>
      <xdr:colOff>76200</xdr:colOff>
      <xdr:row>5</xdr:row>
      <xdr:rowOff>1588</xdr:rowOff>
    </xdr:to>
    <xdr:cxnSp macro="">
      <xdr:nvCxnSpPr>
        <xdr:cNvPr id="4" name="Connettore 1 3"/>
        <xdr:cNvCxnSpPr/>
      </xdr:nvCxnSpPr>
      <xdr:spPr bwMode="auto">
        <a:xfrm>
          <a:off x="1209675" y="809625"/>
          <a:ext cx="3305175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AC25"/>
  <sheetViews>
    <sheetView showWhiteSpace="0" view="pageLayout" topLeftCell="A5" workbookViewId="0">
      <selection activeCell="A18" sqref="A18:C18"/>
    </sheetView>
  </sheetViews>
  <sheetFormatPr defaultRowHeight="12.75" x14ac:dyDescent="0.2"/>
  <cols>
    <col min="1" max="1" width="14.42578125" customWidth="1"/>
    <col min="2" max="2" width="12.140625" customWidth="1"/>
    <col min="3" max="3" width="12.28515625" customWidth="1"/>
    <col min="15" max="15" width="10.140625" bestFit="1" customWidth="1"/>
  </cols>
  <sheetData>
    <row r="2" spans="1:29" x14ac:dyDescent="0.2">
      <c r="A2" s="40" t="s">
        <v>24</v>
      </c>
      <c r="B2" s="40"/>
      <c r="C2" s="40"/>
      <c r="D2" s="40"/>
      <c r="E2" s="40"/>
    </row>
    <row r="3" spans="1:29" x14ac:dyDescent="0.2">
      <c r="A3" s="40" t="s">
        <v>84</v>
      </c>
      <c r="B3" s="40"/>
      <c r="C3" s="40"/>
      <c r="D3" s="40"/>
      <c r="E3" s="40"/>
    </row>
    <row r="4" spans="1:29" x14ac:dyDescent="0.2">
      <c r="A4" s="40" t="s">
        <v>26</v>
      </c>
      <c r="B4" s="40"/>
      <c r="C4" s="40"/>
      <c r="D4" s="41"/>
      <c r="E4" s="40"/>
    </row>
    <row r="6" spans="1:29" x14ac:dyDescent="0.2">
      <c r="B6" s="260" t="s">
        <v>83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</row>
    <row r="7" spans="1:29" ht="13.5" thickBot="1" x14ac:dyDescent="0.25">
      <c r="A7" s="265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</row>
    <row r="8" spans="1:29" ht="13.5" customHeight="1" thickBot="1" x14ac:dyDescent="0.25">
      <c r="A8" s="261" t="s">
        <v>110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3"/>
      <c r="O8" s="23"/>
    </row>
    <row r="9" spans="1:29" x14ac:dyDescent="0.2">
      <c r="A9" s="23" t="s">
        <v>0</v>
      </c>
      <c r="B9" s="23"/>
      <c r="C9" s="23"/>
      <c r="D9" s="23"/>
      <c r="E9" s="61"/>
      <c r="F9" s="61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1:29" ht="20.25" customHeight="1" x14ac:dyDescent="0.2">
      <c r="A10" s="266" t="s">
        <v>1</v>
      </c>
      <c r="B10" s="266"/>
      <c r="C10" s="99" t="s">
        <v>2</v>
      </c>
      <c r="D10" s="99" t="s">
        <v>3</v>
      </c>
      <c r="E10" s="149" t="s">
        <v>4</v>
      </c>
      <c r="F10" s="149" t="s">
        <v>5</v>
      </c>
      <c r="G10" s="29" t="s">
        <v>6</v>
      </c>
      <c r="H10" s="3" t="s">
        <v>7</v>
      </c>
      <c r="I10" s="3" t="s">
        <v>8</v>
      </c>
      <c r="J10" s="3" t="s">
        <v>9</v>
      </c>
      <c r="K10" s="3" t="s">
        <v>10</v>
      </c>
      <c r="L10" s="3" t="s">
        <v>11</v>
      </c>
      <c r="M10" s="3" t="s">
        <v>12</v>
      </c>
      <c r="N10" s="3" t="s">
        <v>13</v>
      </c>
      <c r="O10" s="192" t="s">
        <v>14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</row>
    <row r="11" spans="1:29" ht="27.75" customHeight="1" x14ac:dyDescent="0.2">
      <c r="A11" s="267" t="s">
        <v>107</v>
      </c>
      <c r="B11" s="268"/>
      <c r="C11" s="258">
        <v>26929</v>
      </c>
      <c r="D11" s="213"/>
      <c r="E11" s="153">
        <v>12</v>
      </c>
      <c r="F11" s="213"/>
      <c r="G11" s="213"/>
      <c r="H11" s="213">
        <v>3</v>
      </c>
      <c r="I11" s="213">
        <v>12</v>
      </c>
      <c r="J11" s="213"/>
      <c r="K11" s="213"/>
      <c r="L11" s="213"/>
      <c r="M11" s="213"/>
      <c r="N11" s="213"/>
      <c r="O11" s="214">
        <f>SUM(D11:N11)</f>
        <v>27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29" ht="21" customHeight="1" x14ac:dyDescent="0.2">
      <c r="A12" s="31" t="s">
        <v>61</v>
      </c>
      <c r="B12" s="31" t="s">
        <v>62</v>
      </c>
      <c r="C12" s="31"/>
      <c r="D12" s="31"/>
      <c r="E12" s="31"/>
      <c r="F12" s="23"/>
      <c r="H12" t="s">
        <v>53</v>
      </c>
      <c r="M12" s="23"/>
      <c r="N12" s="77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 x14ac:dyDescent="0.2">
      <c r="A13" s="17"/>
      <c r="B13" s="17"/>
      <c r="C13" s="17"/>
      <c r="D13" s="17"/>
      <c r="E13" s="17"/>
      <c r="F13" s="17"/>
      <c r="G13" s="17"/>
      <c r="H13" s="17"/>
      <c r="M13" s="23"/>
      <c r="N13" s="77"/>
      <c r="O13" s="23"/>
    </row>
    <row r="14" spans="1:29" x14ac:dyDescent="0.2">
      <c r="C14" s="17"/>
      <c r="D14" s="17"/>
      <c r="E14" s="17"/>
      <c r="F14" s="17"/>
      <c r="G14" s="17"/>
      <c r="H14" s="17"/>
      <c r="M14" s="23"/>
      <c r="N14" s="77"/>
      <c r="O14" s="23"/>
    </row>
    <row r="15" spans="1:29" x14ac:dyDescent="0.2">
      <c r="A15" s="17"/>
      <c r="B15" s="17"/>
      <c r="C15" s="17"/>
      <c r="D15" s="17"/>
      <c r="E15" s="17"/>
      <c r="F15" s="260"/>
      <c r="G15" s="260"/>
      <c r="H15" s="260"/>
      <c r="M15" s="23"/>
      <c r="N15" s="23"/>
      <c r="O15" s="23"/>
    </row>
    <row r="16" spans="1:29" x14ac:dyDescent="0.2">
      <c r="A16" s="17"/>
      <c r="B16" s="17"/>
      <c r="C16" s="17"/>
      <c r="D16" s="17"/>
      <c r="E16" s="17"/>
      <c r="F16" s="264"/>
      <c r="G16" s="264"/>
      <c r="H16" s="264"/>
    </row>
    <row r="17" spans="1:12" x14ac:dyDescent="0.2">
      <c r="A17" s="259" t="s">
        <v>157</v>
      </c>
      <c r="B17" s="259"/>
      <c r="C17" s="259"/>
      <c r="D17" s="17"/>
      <c r="E17" s="17"/>
      <c r="F17" s="17"/>
      <c r="G17" s="17"/>
      <c r="H17" s="17"/>
    </row>
    <row r="18" spans="1:12" x14ac:dyDescent="0.2">
      <c r="A18" s="17"/>
      <c r="B18" s="17"/>
      <c r="C18" s="17"/>
      <c r="D18" s="17"/>
      <c r="E18" s="17"/>
      <c r="F18" s="17"/>
      <c r="G18" s="17"/>
      <c r="H18" s="17"/>
    </row>
    <row r="21" spans="1:12" x14ac:dyDescent="0.2">
      <c r="I21" s="89" t="s">
        <v>38</v>
      </c>
      <c r="J21" s="23"/>
      <c r="K21" s="23"/>
      <c r="L21" s="23"/>
    </row>
    <row r="22" spans="1:12" x14ac:dyDescent="0.2">
      <c r="I22" s="89" t="s">
        <v>52</v>
      </c>
      <c r="J22" s="23"/>
      <c r="K22" s="23"/>
      <c r="L22" s="23"/>
    </row>
    <row r="23" spans="1:12" x14ac:dyDescent="0.2">
      <c r="I23" s="89" t="s">
        <v>40</v>
      </c>
      <c r="J23" s="23"/>
      <c r="K23" s="23"/>
      <c r="L23" s="23"/>
    </row>
    <row r="24" spans="1:12" x14ac:dyDescent="0.2">
      <c r="I24" s="89" t="s">
        <v>41</v>
      </c>
      <c r="J24" s="23"/>
      <c r="K24" s="23"/>
      <c r="L24" s="23"/>
    </row>
    <row r="25" spans="1:12" x14ac:dyDescent="0.2">
      <c r="I25" s="109"/>
      <c r="J25" s="23"/>
      <c r="K25" s="23"/>
      <c r="L25" s="23"/>
    </row>
  </sheetData>
  <mergeCells count="8">
    <mergeCell ref="A17:C17"/>
    <mergeCell ref="B6:L6"/>
    <mergeCell ref="A8:N8"/>
    <mergeCell ref="F16:H16"/>
    <mergeCell ref="F15:H15"/>
    <mergeCell ref="A7:N7"/>
    <mergeCell ref="A10:B10"/>
    <mergeCell ref="A11:B11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26"/>
  <sheetViews>
    <sheetView workbookViewId="0">
      <selection activeCell="A18" sqref="A18:C18"/>
    </sheetView>
  </sheetViews>
  <sheetFormatPr defaultRowHeight="12.75" x14ac:dyDescent="0.2"/>
  <cols>
    <col min="2" max="2" width="10.42578125" customWidth="1"/>
    <col min="3" max="3" width="10" customWidth="1"/>
    <col min="4" max="4" width="7.42578125" customWidth="1"/>
    <col min="5" max="5" width="8" customWidth="1"/>
    <col min="6" max="6" width="10.140625" customWidth="1"/>
    <col min="7" max="7" width="10.85546875" customWidth="1"/>
    <col min="13" max="13" width="6.5703125" customWidth="1"/>
    <col min="14" max="14" width="6.140625" customWidth="1"/>
  </cols>
  <sheetData>
    <row r="1" spans="1:15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x14ac:dyDescent="0.2">
      <c r="A2" s="23"/>
      <c r="B2" s="23"/>
      <c r="C2" s="55" t="s">
        <v>24</v>
      </c>
      <c r="D2" s="55"/>
      <c r="E2" s="55"/>
      <c r="F2" s="55"/>
      <c r="G2" s="55"/>
      <c r="H2" s="23"/>
      <c r="I2" s="23"/>
      <c r="J2" s="23"/>
      <c r="K2" s="23"/>
      <c r="L2" s="23"/>
      <c r="M2" s="23"/>
      <c r="N2" s="23"/>
      <c r="O2" s="23"/>
    </row>
    <row r="3" spans="1:15" x14ac:dyDescent="0.2">
      <c r="A3" s="23"/>
      <c r="B3" s="23"/>
      <c r="C3" s="55" t="s">
        <v>25</v>
      </c>
      <c r="D3" s="55"/>
      <c r="E3" s="55"/>
      <c r="F3" s="55"/>
      <c r="G3" s="55"/>
      <c r="H3" s="23"/>
      <c r="I3" s="23"/>
      <c r="J3" s="23"/>
      <c r="K3" s="23"/>
      <c r="L3" s="23"/>
      <c r="M3" s="23"/>
      <c r="N3" s="23"/>
      <c r="O3" s="23"/>
    </row>
    <row r="4" spans="1:15" x14ac:dyDescent="0.2">
      <c r="A4" s="23"/>
      <c r="B4" s="23"/>
      <c r="C4" s="55" t="s">
        <v>26</v>
      </c>
      <c r="D4" s="55"/>
      <c r="E4" s="55"/>
      <c r="F4" s="56"/>
      <c r="G4" s="55"/>
      <c r="H4" s="23"/>
      <c r="I4" s="23"/>
      <c r="J4" s="23"/>
      <c r="K4" s="23"/>
      <c r="L4" s="23"/>
      <c r="M4" s="23"/>
      <c r="N4" s="23"/>
      <c r="O4" s="23"/>
    </row>
    <row r="5" spans="1:15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x14ac:dyDescent="0.2">
      <c r="A7" s="304" t="s">
        <v>125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</row>
    <row r="8" spans="1:15" x14ac:dyDescent="0.2">
      <c r="A8" s="23"/>
    </row>
    <row r="9" spans="1:15" x14ac:dyDescent="0.2">
      <c r="A9" s="260" t="s">
        <v>83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3"/>
      <c r="M9" s="23"/>
      <c r="N9" s="23"/>
      <c r="O9" s="23"/>
    </row>
    <row r="10" spans="1:15" x14ac:dyDescent="0.2">
      <c r="A10" s="23"/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23"/>
    </row>
    <row r="11" spans="1:15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x14ac:dyDescent="0.2">
      <c r="A12" s="282"/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3"/>
      <c r="O12" s="23"/>
    </row>
    <row r="13" spans="1:15" x14ac:dyDescent="0.2">
      <c r="A13" s="27"/>
      <c r="B13" s="27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22.5" x14ac:dyDescent="0.2">
      <c r="A14" s="307" t="s">
        <v>1</v>
      </c>
      <c r="B14" s="307"/>
      <c r="C14" s="29" t="s">
        <v>2</v>
      </c>
      <c r="D14" s="29" t="s">
        <v>3</v>
      </c>
      <c r="E14" s="29" t="s">
        <v>4</v>
      </c>
      <c r="F14" s="29" t="s">
        <v>5</v>
      </c>
      <c r="G14" s="29" t="s">
        <v>6</v>
      </c>
      <c r="H14" s="29" t="s">
        <v>7</v>
      </c>
      <c r="I14" s="29" t="s">
        <v>8</v>
      </c>
      <c r="J14" s="29" t="s">
        <v>9</v>
      </c>
      <c r="K14" s="29" t="s">
        <v>10</v>
      </c>
      <c r="L14" s="29" t="s">
        <v>11</v>
      </c>
      <c r="M14" s="29" t="s">
        <v>12</v>
      </c>
      <c r="N14" s="29" t="s">
        <v>13</v>
      </c>
      <c r="O14" s="70" t="s">
        <v>14</v>
      </c>
    </row>
    <row r="15" spans="1:15" x14ac:dyDescent="0.2">
      <c r="A15" s="308" t="s">
        <v>60</v>
      </c>
      <c r="B15" s="308"/>
      <c r="C15" s="57">
        <v>28552</v>
      </c>
      <c r="D15" s="58">
        <v>16</v>
      </c>
      <c r="E15" s="58">
        <v>14</v>
      </c>
      <c r="F15" s="58"/>
      <c r="G15" s="58"/>
      <c r="H15" s="250">
        <v>18</v>
      </c>
      <c r="I15" s="58"/>
      <c r="J15" s="58"/>
      <c r="K15" s="58"/>
      <c r="L15" s="58"/>
      <c r="M15" s="58">
        <v>2</v>
      </c>
      <c r="N15" s="58"/>
      <c r="O15" s="22">
        <f>SUM(D15:N15)</f>
        <v>50</v>
      </c>
    </row>
    <row r="16" spans="1:15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5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x14ac:dyDescent="0.2">
      <c r="A18" s="309" t="s">
        <v>162</v>
      </c>
      <c r="B18" s="310"/>
      <c r="C18" s="310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x14ac:dyDescent="0.2">
      <c r="A19" s="23"/>
      <c r="B19" s="23"/>
      <c r="C19" s="23"/>
      <c r="D19" s="23"/>
      <c r="E19" s="23"/>
      <c r="F19" s="281"/>
      <c r="G19" s="281"/>
      <c r="H19" s="281"/>
      <c r="I19" s="23"/>
      <c r="J19" s="88" t="s">
        <v>38</v>
      </c>
      <c r="K19" s="23"/>
      <c r="L19" s="23"/>
      <c r="M19" s="23"/>
      <c r="N19" s="23"/>
      <c r="O19" s="23"/>
    </row>
    <row r="20" spans="1:15" x14ac:dyDescent="0.2">
      <c r="A20" s="23"/>
      <c r="B20" s="23"/>
      <c r="C20" s="23"/>
      <c r="D20" s="23"/>
      <c r="E20" s="23"/>
      <c r="F20" s="23"/>
      <c r="G20" s="23"/>
      <c r="H20" s="23"/>
      <c r="I20" s="23"/>
      <c r="J20" s="88" t="s">
        <v>39</v>
      </c>
      <c r="K20" s="23"/>
      <c r="L20" s="23"/>
      <c r="M20" s="23"/>
      <c r="N20" s="23"/>
      <c r="O20" s="23"/>
    </row>
    <row r="21" spans="1:15" x14ac:dyDescent="0.2">
      <c r="A21" s="23"/>
      <c r="B21" s="23"/>
      <c r="C21" s="23"/>
      <c r="D21" s="23"/>
      <c r="E21" s="23"/>
      <c r="F21" s="23"/>
      <c r="G21" s="23"/>
      <c r="H21" s="23"/>
      <c r="I21" s="23"/>
      <c r="J21" s="89" t="s">
        <v>40</v>
      </c>
      <c r="K21" s="23"/>
      <c r="L21" s="23"/>
      <c r="M21" s="23"/>
      <c r="N21" s="23"/>
      <c r="O21" s="23"/>
    </row>
    <row r="22" spans="1:15" x14ac:dyDescent="0.2">
      <c r="A22" s="23"/>
      <c r="B22" s="23"/>
      <c r="C22" s="23"/>
      <c r="D22" s="23"/>
      <c r="E22" s="23"/>
      <c r="F22" s="23"/>
      <c r="G22" s="23"/>
      <c r="H22" s="23"/>
      <c r="I22" s="23"/>
      <c r="J22" s="89" t="s">
        <v>41</v>
      </c>
      <c r="N22" s="23"/>
      <c r="O22" s="23"/>
    </row>
    <row r="23" spans="1:15" ht="15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90"/>
      <c r="N23" s="23"/>
      <c r="O23" s="23"/>
    </row>
    <row r="24" spans="1:15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</sheetData>
  <mergeCells count="8">
    <mergeCell ref="A7:O7"/>
    <mergeCell ref="A9:K9"/>
    <mergeCell ref="F19:H19"/>
    <mergeCell ref="B10:N10"/>
    <mergeCell ref="A12:M12"/>
    <mergeCell ref="A14:B14"/>
    <mergeCell ref="A15:B15"/>
    <mergeCell ref="A18:C18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O26"/>
  <sheetViews>
    <sheetView workbookViewId="0">
      <selection activeCell="A18" sqref="A18:C18"/>
    </sheetView>
  </sheetViews>
  <sheetFormatPr defaultRowHeight="12.75" x14ac:dyDescent="0.2"/>
  <cols>
    <col min="1" max="1" width="23.85546875" bestFit="1" customWidth="1"/>
    <col min="2" max="2" width="10" customWidth="1"/>
  </cols>
  <sheetData>
    <row r="2" spans="1:15" x14ac:dyDescent="0.2">
      <c r="B2" s="40" t="s">
        <v>24</v>
      </c>
      <c r="C2" s="40"/>
      <c r="D2" s="40"/>
      <c r="E2" s="40"/>
      <c r="F2" s="40"/>
    </row>
    <row r="3" spans="1:15" x14ac:dyDescent="0.2">
      <c r="B3" s="40" t="s">
        <v>25</v>
      </c>
      <c r="C3" s="40"/>
      <c r="D3" s="40"/>
      <c r="E3" s="40"/>
      <c r="F3" s="40"/>
    </row>
    <row r="4" spans="1:15" x14ac:dyDescent="0.2">
      <c r="B4" s="40" t="s">
        <v>26</v>
      </c>
      <c r="C4" s="40"/>
      <c r="D4" s="40"/>
      <c r="E4" s="41"/>
      <c r="F4" s="40"/>
    </row>
    <row r="8" spans="1:15" x14ac:dyDescent="0.2">
      <c r="A8" s="311" t="s">
        <v>126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</row>
    <row r="9" spans="1:15" x14ac:dyDescent="0.2">
      <c r="A9" s="17"/>
      <c r="B9" s="17"/>
      <c r="C9" s="17"/>
      <c r="D9" s="17"/>
      <c r="E9" s="17"/>
      <c r="F9" s="17"/>
      <c r="G9" s="17"/>
      <c r="H9" s="17"/>
    </row>
    <row r="10" spans="1:15" x14ac:dyDescent="0.2">
      <c r="A10" s="17"/>
      <c r="B10" s="17"/>
      <c r="C10" s="19"/>
      <c r="D10" s="17"/>
      <c r="E10" s="17"/>
      <c r="F10" s="17"/>
      <c r="G10" s="17"/>
      <c r="H10" s="17"/>
    </row>
    <row r="12" spans="1:15" x14ac:dyDescent="0.2">
      <c r="A12" s="313"/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3"/>
      <c r="N12" s="23"/>
      <c r="O12" s="23"/>
    </row>
    <row r="13" spans="1:15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22.5" x14ac:dyDescent="0.2">
      <c r="A14" s="29" t="s">
        <v>1</v>
      </c>
      <c r="B14" s="29" t="s">
        <v>2</v>
      </c>
      <c r="C14" s="29" t="s">
        <v>3</v>
      </c>
      <c r="D14" s="29" t="s">
        <v>4</v>
      </c>
      <c r="E14" s="29" t="s">
        <v>5</v>
      </c>
      <c r="F14" s="29" t="s">
        <v>6</v>
      </c>
      <c r="G14" s="29" t="s">
        <v>7</v>
      </c>
      <c r="H14" s="29" t="s">
        <v>8</v>
      </c>
      <c r="I14" s="29" t="s">
        <v>9</v>
      </c>
      <c r="J14" s="29" t="s">
        <v>10</v>
      </c>
      <c r="K14" s="29" t="s">
        <v>11</v>
      </c>
      <c r="L14" s="29" t="s">
        <v>12</v>
      </c>
      <c r="M14" s="29" t="s">
        <v>13</v>
      </c>
      <c r="N14" s="28" t="s">
        <v>14</v>
      </c>
      <c r="O14" s="23"/>
    </row>
    <row r="15" spans="1:15" x14ac:dyDescent="0.2">
      <c r="A15" s="195" t="s">
        <v>170</v>
      </c>
      <c r="B15" s="44">
        <v>28002</v>
      </c>
      <c r="C15" s="35">
        <v>66</v>
      </c>
      <c r="D15" s="35"/>
      <c r="E15" s="35">
        <v>6</v>
      </c>
      <c r="F15" s="35"/>
      <c r="G15" s="35">
        <v>10</v>
      </c>
      <c r="H15" s="35"/>
      <c r="I15" s="35">
        <v>5</v>
      </c>
      <c r="J15" s="35">
        <v>3</v>
      </c>
      <c r="K15" s="35"/>
      <c r="L15" s="35"/>
      <c r="M15" s="35"/>
      <c r="N15" s="6">
        <f>SUM(C15:M15)</f>
        <v>90</v>
      </c>
      <c r="O15" s="23"/>
    </row>
    <row r="16" spans="1:15" ht="14.25" x14ac:dyDescent="0.2">
      <c r="A16" s="233" t="s">
        <v>171</v>
      </c>
      <c r="B16" s="234">
        <v>29230</v>
      </c>
      <c r="C16" s="235">
        <v>24</v>
      </c>
      <c r="D16" s="179"/>
      <c r="E16" s="235">
        <v>2</v>
      </c>
      <c r="F16" s="235"/>
      <c r="G16" s="235">
        <v>4</v>
      </c>
      <c r="H16" s="235"/>
      <c r="I16" s="235"/>
      <c r="J16" s="235"/>
      <c r="K16" s="235"/>
      <c r="L16" s="235"/>
      <c r="M16" s="235"/>
      <c r="N16" s="236">
        <f>SUM(C16:M16)</f>
        <v>30</v>
      </c>
      <c r="O16" s="23"/>
    </row>
    <row r="19" spans="1:14" x14ac:dyDescent="0.2">
      <c r="A19" s="309" t="s">
        <v>162</v>
      </c>
      <c r="B19" s="310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x14ac:dyDescent="0.2">
      <c r="A22" s="23"/>
      <c r="B22" s="23"/>
      <c r="C22" s="23"/>
      <c r="D22" s="23"/>
      <c r="E22" s="260"/>
      <c r="F22" s="260"/>
      <c r="G22" s="260"/>
      <c r="H22" s="23"/>
      <c r="I22" s="23"/>
      <c r="J22" s="88" t="s">
        <v>38</v>
      </c>
      <c r="K22" s="23"/>
      <c r="L22" s="23"/>
      <c r="M22" s="23"/>
      <c r="N22" s="23"/>
    </row>
    <row r="23" spans="1:14" x14ac:dyDescent="0.2">
      <c r="A23" s="23"/>
      <c r="B23" s="23"/>
      <c r="C23" s="23"/>
      <c r="D23" s="23"/>
      <c r="E23" s="264"/>
      <c r="F23" s="264"/>
      <c r="G23" s="264"/>
      <c r="H23" s="23"/>
      <c r="I23" s="23"/>
      <c r="J23" s="88" t="s">
        <v>39</v>
      </c>
      <c r="K23" s="23"/>
      <c r="L23" s="23"/>
      <c r="M23" s="23"/>
      <c r="N23" s="23"/>
    </row>
    <row r="24" spans="1:14" x14ac:dyDescent="0.2">
      <c r="A24" s="23"/>
      <c r="B24" s="23"/>
      <c r="C24" s="23"/>
      <c r="D24" s="23"/>
      <c r="E24" s="23"/>
      <c r="F24" s="23"/>
      <c r="G24" s="23"/>
      <c r="H24" s="23"/>
      <c r="I24" s="23"/>
      <c r="J24" s="89" t="s">
        <v>40</v>
      </c>
      <c r="K24" s="23"/>
      <c r="L24" s="23"/>
      <c r="M24" s="23"/>
      <c r="N24" s="23"/>
    </row>
    <row r="25" spans="1:14" x14ac:dyDescent="0.2">
      <c r="J25" s="89" t="s">
        <v>41</v>
      </c>
    </row>
    <row r="26" spans="1:14" ht="15" x14ac:dyDescent="0.25">
      <c r="J26" s="90"/>
    </row>
  </sheetData>
  <mergeCells count="5">
    <mergeCell ref="A8:O8"/>
    <mergeCell ref="A12:L12"/>
    <mergeCell ref="A19:B19"/>
    <mergeCell ref="E22:G22"/>
    <mergeCell ref="E23:G23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26"/>
  <sheetViews>
    <sheetView view="pageLayout" topLeftCell="A8" workbookViewId="0">
      <selection activeCell="A18" sqref="A18:C18"/>
    </sheetView>
  </sheetViews>
  <sheetFormatPr defaultRowHeight="12.75" x14ac:dyDescent="0.2"/>
  <cols>
    <col min="2" max="2" width="10.28515625" customWidth="1"/>
    <col min="3" max="3" width="8.42578125" customWidth="1"/>
    <col min="4" max="4" width="7.85546875" customWidth="1"/>
    <col min="6" max="6" width="8.28515625" customWidth="1"/>
    <col min="7" max="7" width="7.5703125" customWidth="1"/>
    <col min="8" max="8" width="7" customWidth="1"/>
    <col min="10" max="10" width="10.28515625" customWidth="1"/>
    <col min="11" max="11" width="9.85546875" customWidth="1"/>
    <col min="13" max="13" width="6.28515625" customWidth="1"/>
  </cols>
  <sheetData>
    <row r="1" spans="1:16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6" x14ac:dyDescent="0.2">
      <c r="A2" s="23"/>
      <c r="B2" s="23"/>
      <c r="C2" s="55" t="s">
        <v>24</v>
      </c>
      <c r="D2" s="55"/>
      <c r="E2" s="55"/>
      <c r="F2" s="55"/>
      <c r="G2" s="55"/>
      <c r="H2" s="23"/>
      <c r="I2" s="23"/>
      <c r="J2" s="23"/>
      <c r="K2" s="23"/>
      <c r="L2" s="23"/>
      <c r="M2" s="23"/>
      <c r="N2" s="23"/>
      <c r="O2" s="23"/>
    </row>
    <row r="3" spans="1:16" x14ac:dyDescent="0.2">
      <c r="A3" s="23"/>
      <c r="B3" s="23"/>
      <c r="C3" s="55" t="s">
        <v>25</v>
      </c>
      <c r="D3" s="55"/>
      <c r="E3" s="55"/>
      <c r="F3" s="55"/>
      <c r="G3" s="55"/>
      <c r="H3" s="23"/>
      <c r="I3" s="23"/>
      <c r="J3" s="23"/>
      <c r="K3" s="23"/>
      <c r="L3" s="23"/>
      <c r="M3" s="23"/>
      <c r="N3" s="23"/>
      <c r="O3" s="23"/>
    </row>
    <row r="4" spans="1:16" x14ac:dyDescent="0.2">
      <c r="A4" s="23"/>
      <c r="B4" s="23"/>
      <c r="C4" s="55" t="s">
        <v>26</v>
      </c>
      <c r="D4" s="55"/>
      <c r="E4" s="55"/>
      <c r="F4" s="56"/>
      <c r="G4" s="55"/>
      <c r="H4" s="23"/>
      <c r="I4" s="23"/>
      <c r="J4" s="23"/>
      <c r="K4" s="23"/>
      <c r="L4" s="23"/>
      <c r="M4" s="23"/>
      <c r="N4" s="23"/>
      <c r="O4" s="23"/>
    </row>
    <row r="5" spans="1:16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6" ht="13.5" thickBo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6" ht="13.5" thickBot="1" x14ac:dyDescent="0.25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6"/>
      <c r="N7" s="23"/>
      <c r="O7" s="23"/>
    </row>
    <row r="8" spans="1:16" ht="13.5" thickBot="1" x14ac:dyDescent="0.25">
      <c r="A8" s="279" t="s">
        <v>127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321"/>
      <c r="N8" s="23"/>
      <c r="O8" s="23"/>
    </row>
    <row r="9" spans="1:16" x14ac:dyDescent="0.2">
      <c r="A9" s="23" t="s">
        <v>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6" x14ac:dyDescent="0.2">
      <c r="A10" s="281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3"/>
      <c r="O10" s="23"/>
    </row>
    <row r="11" spans="1:16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6" x14ac:dyDescent="0.2">
      <c r="A13" s="282"/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3"/>
      <c r="O13" s="23"/>
    </row>
    <row r="14" spans="1:16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6" ht="22.5" x14ac:dyDescent="0.2">
      <c r="A15" s="307" t="s">
        <v>1</v>
      </c>
      <c r="B15" s="307"/>
      <c r="C15" s="29" t="s">
        <v>2</v>
      </c>
      <c r="D15" s="29" t="s">
        <v>3</v>
      </c>
      <c r="E15" s="29" t="s">
        <v>4</v>
      </c>
      <c r="F15" s="29" t="s">
        <v>5</v>
      </c>
      <c r="G15" s="29" t="s">
        <v>6</v>
      </c>
      <c r="H15" s="29" t="s">
        <v>7</v>
      </c>
      <c r="I15" s="29" t="s">
        <v>8</v>
      </c>
      <c r="J15" s="29" t="s">
        <v>9</v>
      </c>
      <c r="K15" s="29" t="s">
        <v>10</v>
      </c>
      <c r="L15" s="29" t="s">
        <v>11</v>
      </c>
      <c r="M15" s="29" t="s">
        <v>12</v>
      </c>
      <c r="N15" s="29" t="s">
        <v>13</v>
      </c>
      <c r="O15" s="83" t="s">
        <v>14</v>
      </c>
      <c r="P15" s="23"/>
    </row>
    <row r="16" spans="1:16" ht="18" customHeight="1" x14ac:dyDescent="0.2">
      <c r="A16" s="320" t="s">
        <v>36</v>
      </c>
      <c r="B16" s="320"/>
      <c r="C16" s="57">
        <v>23431</v>
      </c>
      <c r="D16" s="58">
        <v>162</v>
      </c>
      <c r="E16" s="58">
        <v>12</v>
      </c>
      <c r="F16" s="58">
        <v>76</v>
      </c>
      <c r="G16" s="58"/>
      <c r="H16" s="58">
        <v>6</v>
      </c>
      <c r="I16" s="58">
        <v>12</v>
      </c>
      <c r="J16" s="58"/>
      <c r="K16" s="58"/>
      <c r="L16" s="58"/>
      <c r="M16" s="58"/>
      <c r="N16" s="58">
        <v>10</v>
      </c>
      <c r="O16" s="6">
        <f>SUM(D16:N16)</f>
        <v>278</v>
      </c>
      <c r="P16" s="31"/>
    </row>
    <row r="17" spans="1:16" ht="18" customHeight="1" x14ac:dyDescent="0.2">
      <c r="A17" s="320" t="s">
        <v>37</v>
      </c>
      <c r="B17" s="320"/>
      <c r="C17" s="57">
        <v>23386</v>
      </c>
      <c r="D17" s="58">
        <v>162</v>
      </c>
      <c r="E17" s="58">
        <f>9</f>
        <v>9</v>
      </c>
      <c r="F17" s="58">
        <v>58</v>
      </c>
      <c r="G17" s="58">
        <v>6</v>
      </c>
      <c r="H17" s="58">
        <v>6</v>
      </c>
      <c r="I17" s="58">
        <v>12</v>
      </c>
      <c r="J17" s="58"/>
      <c r="K17" s="58"/>
      <c r="L17" s="58"/>
      <c r="M17" s="58"/>
      <c r="N17" s="58">
        <v>10</v>
      </c>
      <c r="O17" s="6">
        <f t="shared" ref="O17:O18" si="0">SUM(D17:N17)</f>
        <v>263</v>
      </c>
      <c r="P17" s="31"/>
    </row>
    <row r="18" spans="1:16" ht="18" customHeight="1" x14ac:dyDescent="0.2">
      <c r="A18" s="318" t="s">
        <v>56</v>
      </c>
      <c r="B18" s="319"/>
      <c r="C18" s="67">
        <v>27738</v>
      </c>
      <c r="D18" s="167">
        <v>48</v>
      </c>
      <c r="E18" s="167">
        <v>12</v>
      </c>
      <c r="F18" s="167">
        <v>13</v>
      </c>
      <c r="G18" s="167"/>
      <c r="H18" s="167">
        <v>13</v>
      </c>
      <c r="I18" s="167"/>
      <c r="J18" s="167"/>
      <c r="K18" s="167">
        <v>1</v>
      </c>
      <c r="L18" s="167"/>
      <c r="M18" s="167"/>
      <c r="N18" s="167"/>
      <c r="O18" s="6">
        <f t="shared" si="0"/>
        <v>87</v>
      </c>
      <c r="P18" s="23"/>
    </row>
    <row r="19" spans="1:16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6" x14ac:dyDescent="0.2">
      <c r="A20" s="23"/>
      <c r="B20" s="23"/>
      <c r="C20" s="23"/>
      <c r="D20" s="23"/>
      <c r="E20" s="23"/>
      <c r="F20" s="23"/>
      <c r="G20" s="23"/>
      <c r="H20" s="23"/>
      <c r="I20" s="23"/>
      <c r="J20" s="88" t="s">
        <v>42</v>
      </c>
      <c r="K20" s="23"/>
      <c r="L20" s="23"/>
      <c r="M20" s="23"/>
      <c r="N20" s="23"/>
      <c r="O20" s="23"/>
    </row>
    <row r="21" spans="1:16" x14ac:dyDescent="0.2">
      <c r="A21" s="23"/>
      <c r="B21" s="23"/>
      <c r="C21" s="23"/>
      <c r="D21" s="23"/>
      <c r="E21" s="23"/>
      <c r="F21" s="23"/>
      <c r="G21" s="23"/>
      <c r="H21" s="82"/>
      <c r="I21" s="23"/>
      <c r="J21" s="88" t="s">
        <v>39</v>
      </c>
      <c r="K21" s="23"/>
      <c r="L21" s="23"/>
      <c r="M21" s="23"/>
      <c r="N21" s="23"/>
      <c r="O21" s="23"/>
    </row>
    <row r="22" spans="1:16" x14ac:dyDescent="0.2">
      <c r="A22" s="227" t="s">
        <v>31</v>
      </c>
      <c r="B22" s="228">
        <v>43942</v>
      </c>
      <c r="C22" s="71"/>
      <c r="D22" s="23"/>
      <c r="E22" s="23"/>
      <c r="F22" s="23"/>
      <c r="G22" s="23"/>
      <c r="H22" s="81"/>
      <c r="I22" s="23"/>
      <c r="J22" s="89" t="s">
        <v>40</v>
      </c>
      <c r="K22" s="23"/>
      <c r="L22" s="23"/>
      <c r="M22" s="23"/>
      <c r="N22" s="23"/>
      <c r="O22" s="23"/>
    </row>
    <row r="23" spans="1:16" x14ac:dyDescent="0.2">
      <c r="A23" s="23"/>
      <c r="B23" s="23"/>
      <c r="C23" s="23"/>
      <c r="D23" s="23"/>
      <c r="E23" s="23"/>
      <c r="F23" s="23"/>
      <c r="G23" s="23"/>
      <c r="H23" s="23"/>
      <c r="I23" s="23"/>
      <c r="J23" s="89" t="s">
        <v>41</v>
      </c>
      <c r="K23" s="23"/>
      <c r="L23" s="23"/>
      <c r="M23" s="23"/>
      <c r="N23" s="23"/>
      <c r="O23" s="23"/>
    </row>
    <row r="24" spans="1:16" ht="15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90"/>
      <c r="K24" s="23"/>
      <c r="L24" s="23"/>
      <c r="M24" s="23"/>
      <c r="N24" s="23"/>
      <c r="O24" s="23"/>
    </row>
    <row r="25" spans="1:16" ht="15" x14ac:dyDescent="0.25">
      <c r="A25" s="23"/>
      <c r="B25" s="23"/>
      <c r="C25" s="23"/>
      <c r="D25" s="23"/>
      <c r="E25" s="23"/>
      <c r="F25" s="82"/>
      <c r="G25" s="82"/>
      <c r="H25" s="23"/>
      <c r="I25" s="23"/>
      <c r="J25" s="90"/>
      <c r="K25" s="23"/>
      <c r="L25" s="23"/>
      <c r="M25" s="23"/>
      <c r="N25" s="23"/>
      <c r="O25" s="23"/>
    </row>
    <row r="26" spans="1:16" x14ac:dyDescent="0.2">
      <c r="A26" s="23"/>
      <c r="B26" s="23"/>
      <c r="C26" s="23"/>
      <c r="D26" s="23"/>
      <c r="E26" s="23"/>
      <c r="F26" s="81"/>
      <c r="G26" s="81"/>
      <c r="H26" s="23"/>
      <c r="I26" s="23"/>
      <c r="J26" s="23"/>
      <c r="K26" s="23"/>
      <c r="L26" s="23"/>
      <c r="M26" s="23"/>
      <c r="N26" s="23"/>
      <c r="O26" s="23"/>
    </row>
  </sheetData>
  <mergeCells count="7">
    <mergeCell ref="A18:B18"/>
    <mergeCell ref="A17:B17"/>
    <mergeCell ref="A16:B16"/>
    <mergeCell ref="A10:M10"/>
    <mergeCell ref="A8:M8"/>
    <mergeCell ref="A13:M13"/>
    <mergeCell ref="A15:B15"/>
  </mergeCells>
  <pageMargins left="0.25" right="0.25" top="0.75" bottom="0.75" header="0.3" footer="0.3"/>
  <pageSetup paperSize="9" scale="83" fitToWidth="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32"/>
  <sheetViews>
    <sheetView view="pageLayout" topLeftCell="A4" workbookViewId="0">
      <selection activeCell="A18" sqref="A18:C18"/>
    </sheetView>
  </sheetViews>
  <sheetFormatPr defaultRowHeight="12.75" x14ac:dyDescent="0.2"/>
  <cols>
    <col min="2" max="2" width="15.85546875" customWidth="1"/>
    <col min="3" max="3" width="12" customWidth="1"/>
    <col min="6" max="6" width="11.28515625" customWidth="1"/>
    <col min="7" max="7" width="11.85546875" customWidth="1"/>
    <col min="8" max="8" width="9.85546875" customWidth="1"/>
    <col min="10" max="10" width="10.28515625" customWidth="1"/>
    <col min="11" max="11" width="9.85546875" customWidth="1"/>
  </cols>
  <sheetData>
    <row r="1" spans="1:15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x14ac:dyDescent="0.2">
      <c r="A2" s="23"/>
      <c r="B2" s="23"/>
      <c r="C2" s="40" t="s">
        <v>24</v>
      </c>
      <c r="D2" s="40"/>
      <c r="E2" s="40"/>
      <c r="F2" s="40"/>
      <c r="G2" s="40"/>
      <c r="H2" s="23"/>
      <c r="I2" s="23"/>
      <c r="J2" s="23"/>
      <c r="K2" s="23"/>
      <c r="L2" s="23"/>
      <c r="M2" s="23"/>
      <c r="N2" s="23"/>
      <c r="O2" s="23"/>
    </row>
    <row r="3" spans="1:15" x14ac:dyDescent="0.2">
      <c r="A3" s="23"/>
      <c r="B3" s="23"/>
      <c r="C3" s="40" t="s">
        <v>25</v>
      </c>
      <c r="D3" s="40"/>
      <c r="E3" s="40"/>
      <c r="F3" s="40"/>
      <c r="G3" s="40"/>
      <c r="H3" s="23"/>
      <c r="I3" s="23"/>
      <c r="J3" s="23"/>
      <c r="K3" s="23"/>
      <c r="L3" s="23"/>
      <c r="M3" s="23"/>
      <c r="N3" s="23"/>
      <c r="O3" s="23"/>
    </row>
    <row r="4" spans="1:15" x14ac:dyDescent="0.2">
      <c r="A4" s="23"/>
      <c r="B4" s="23"/>
      <c r="C4" s="40" t="s">
        <v>26</v>
      </c>
      <c r="D4" s="40"/>
      <c r="E4" s="40"/>
      <c r="F4" s="41"/>
      <c r="G4" s="40"/>
      <c r="H4" s="23"/>
      <c r="I4" s="23"/>
      <c r="J4" s="23"/>
      <c r="K4" s="23"/>
      <c r="L4" s="23"/>
      <c r="M4" s="23"/>
      <c r="N4" s="23"/>
      <c r="O4" s="23"/>
    </row>
    <row r="5" spans="1:15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x14ac:dyDescent="0.2">
      <c r="A7" s="23"/>
      <c r="B7" s="23"/>
      <c r="C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x14ac:dyDescent="0.2">
      <c r="A9" s="297" t="s">
        <v>128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3"/>
      <c r="O9" s="23"/>
    </row>
    <row r="10" spans="1:15" x14ac:dyDescent="0.2">
      <c r="A10" s="23" t="s">
        <v>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x14ac:dyDescent="0.2"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N11" s="23"/>
      <c r="O11" s="23"/>
    </row>
    <row r="12" spans="1:15" x14ac:dyDescent="0.2">
      <c r="A12" s="23"/>
      <c r="B12" s="23"/>
      <c r="C12" s="23"/>
      <c r="D12" s="23"/>
      <c r="E12" s="23"/>
      <c r="F12" s="31" t="s">
        <v>68</v>
      </c>
      <c r="G12" s="23"/>
      <c r="H12" s="23"/>
      <c r="I12" s="23"/>
      <c r="J12" s="23"/>
      <c r="K12" s="23"/>
      <c r="L12" s="23"/>
      <c r="M12" s="23"/>
      <c r="N12" s="23"/>
      <c r="O12" s="23"/>
    </row>
    <row r="13" spans="1:15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x14ac:dyDescent="0.2">
      <c r="A14" s="290"/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3"/>
      <c r="O14" s="23"/>
    </row>
    <row r="15" spans="1:15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8" customHeight="1" x14ac:dyDescent="0.2">
      <c r="A16" s="31"/>
      <c r="B16" s="31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5" ht="18" customHeight="1" x14ac:dyDescent="0.2">
      <c r="A17" s="11"/>
      <c r="B17" s="27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ht="22.5" x14ac:dyDescent="0.2">
      <c r="A18" s="307" t="s">
        <v>1</v>
      </c>
      <c r="B18" s="307"/>
      <c r="C18" s="29" t="s">
        <v>2</v>
      </c>
      <c r="D18" s="29" t="s">
        <v>3</v>
      </c>
      <c r="E18" s="29" t="s">
        <v>4</v>
      </c>
      <c r="F18" s="29" t="s">
        <v>5</v>
      </c>
      <c r="G18" s="29" t="s">
        <v>6</v>
      </c>
      <c r="H18" s="29" t="s">
        <v>7</v>
      </c>
      <c r="I18" s="29" t="s">
        <v>8</v>
      </c>
      <c r="J18" s="29" t="s">
        <v>9</v>
      </c>
      <c r="K18" s="29" t="s">
        <v>10</v>
      </c>
      <c r="L18" s="29" t="s">
        <v>11</v>
      </c>
      <c r="M18" s="29" t="s">
        <v>12</v>
      </c>
      <c r="N18" s="29" t="s">
        <v>13</v>
      </c>
      <c r="O18" s="48" t="s">
        <v>14</v>
      </c>
    </row>
    <row r="19" spans="1:15" ht="18" customHeight="1" x14ac:dyDescent="0.2">
      <c r="A19" s="80" t="s">
        <v>34</v>
      </c>
      <c r="B19" s="80"/>
      <c r="C19" s="44">
        <v>20194</v>
      </c>
      <c r="D19" s="5">
        <v>162</v>
      </c>
      <c r="E19" s="5">
        <v>12</v>
      </c>
      <c r="F19" s="5">
        <v>19</v>
      </c>
      <c r="G19" s="5">
        <v>11</v>
      </c>
      <c r="H19" s="5">
        <v>6</v>
      </c>
      <c r="I19" s="5"/>
      <c r="J19" s="5"/>
      <c r="K19" s="5"/>
      <c r="L19" s="5"/>
      <c r="M19" s="5"/>
      <c r="N19" s="5">
        <v>10</v>
      </c>
      <c r="O19" s="49">
        <f>SUM(D19:N19)</f>
        <v>220</v>
      </c>
    </row>
    <row r="20" spans="1:15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54"/>
    </row>
    <row r="21" spans="1:15" x14ac:dyDescent="0.2">
      <c r="A21" s="218" t="s">
        <v>31</v>
      </c>
      <c r="B21" s="229">
        <v>43942</v>
      </c>
      <c r="C21" s="71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 x14ac:dyDescent="0.2">
      <c r="A22" s="23"/>
      <c r="B22" s="23"/>
      <c r="C22" s="23"/>
      <c r="D22" s="23"/>
      <c r="E22" s="23"/>
      <c r="F22" s="23"/>
      <c r="G22" s="23"/>
      <c r="H22" s="23"/>
      <c r="I22" s="91"/>
      <c r="J22" s="91"/>
      <c r="K22" s="91"/>
      <c r="L22" s="91"/>
      <c r="M22" s="91"/>
      <c r="N22" s="91"/>
      <c r="O22" s="92"/>
    </row>
    <row r="23" spans="1:15" x14ac:dyDescent="0.2">
      <c r="D23" s="23"/>
      <c r="E23" s="23"/>
      <c r="F23" s="23"/>
      <c r="G23" s="23"/>
      <c r="H23" s="23"/>
      <c r="I23" s="46"/>
      <c r="J23" s="46"/>
      <c r="K23" s="46"/>
      <c r="L23" s="46"/>
      <c r="M23" s="46"/>
      <c r="N23" s="46"/>
      <c r="O23" s="93"/>
    </row>
    <row r="24" spans="1:15" x14ac:dyDescent="0.2">
      <c r="A24" s="23"/>
      <c r="B24" s="23"/>
      <c r="C24" s="23"/>
      <c r="D24" s="23"/>
      <c r="E24" s="88" t="s">
        <v>42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x14ac:dyDescent="0.2">
      <c r="A25" s="23"/>
      <c r="B25" s="23"/>
      <c r="C25" s="23"/>
      <c r="D25" s="23"/>
      <c r="E25" s="88" t="s">
        <v>39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x14ac:dyDescent="0.2">
      <c r="E26" s="89" t="s">
        <v>40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x14ac:dyDescent="0.2">
      <c r="E27" s="89" t="s">
        <v>41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x14ac:dyDescent="0.2">
      <c r="I28" s="23"/>
      <c r="J28" s="23"/>
      <c r="K28" s="23"/>
      <c r="L28" s="23"/>
      <c r="M28" s="23"/>
      <c r="N28" s="23"/>
      <c r="O28" s="23"/>
    </row>
    <row r="29" spans="1:15" x14ac:dyDescent="0.2">
      <c r="I29" s="23"/>
      <c r="J29" s="23"/>
      <c r="K29" s="23"/>
      <c r="L29" s="23"/>
      <c r="M29" s="23"/>
      <c r="N29" s="23"/>
      <c r="O29" s="23"/>
    </row>
    <row r="30" spans="1:15" x14ac:dyDescent="0.2">
      <c r="I30" s="23"/>
      <c r="J30" s="23"/>
      <c r="K30" s="23"/>
      <c r="L30" s="23"/>
      <c r="M30" s="23"/>
      <c r="N30" s="23"/>
      <c r="O30" s="23"/>
    </row>
    <row r="31" spans="1:15" x14ac:dyDescent="0.2">
      <c r="I31" s="23"/>
    </row>
    <row r="32" spans="1:15" x14ac:dyDescent="0.2">
      <c r="I32" s="23"/>
    </row>
  </sheetData>
  <mergeCells count="4">
    <mergeCell ref="B11:L11"/>
    <mergeCell ref="A9:M9"/>
    <mergeCell ref="A14:M14"/>
    <mergeCell ref="A18:B18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P31"/>
  <sheetViews>
    <sheetView view="pageLayout" topLeftCell="A4" workbookViewId="0">
      <selection activeCell="A18" sqref="A18:C18"/>
    </sheetView>
  </sheetViews>
  <sheetFormatPr defaultRowHeight="12.75" x14ac:dyDescent="0.2"/>
  <cols>
    <col min="2" max="2" width="14.7109375" customWidth="1"/>
    <col min="3" max="3" width="11.140625" customWidth="1"/>
    <col min="6" max="6" width="10.42578125" customWidth="1"/>
    <col min="7" max="7" width="10.140625" customWidth="1"/>
    <col min="14" max="14" width="6.5703125" customWidth="1"/>
  </cols>
  <sheetData>
    <row r="2" spans="1:16" x14ac:dyDescent="0.2">
      <c r="D2" s="40" t="s">
        <v>24</v>
      </c>
      <c r="E2" s="40"/>
      <c r="F2" s="40"/>
      <c r="G2" s="40"/>
      <c r="H2" s="40"/>
    </row>
    <row r="3" spans="1:16" x14ac:dyDescent="0.2">
      <c r="D3" s="40" t="s">
        <v>25</v>
      </c>
      <c r="E3" s="40"/>
      <c r="F3" s="40"/>
      <c r="G3" s="40"/>
      <c r="H3" s="40"/>
    </row>
    <row r="4" spans="1:16" x14ac:dyDescent="0.2">
      <c r="A4" s="23"/>
      <c r="B4" s="23"/>
      <c r="C4" s="23"/>
      <c r="D4" s="40" t="s">
        <v>26</v>
      </c>
      <c r="E4" s="40"/>
      <c r="F4" s="40"/>
      <c r="G4" s="41"/>
      <c r="H4" s="40"/>
      <c r="I4" s="23"/>
      <c r="J4" s="23"/>
      <c r="K4" s="23"/>
      <c r="L4" s="23"/>
      <c r="M4" s="23"/>
      <c r="N4" s="23"/>
      <c r="O4" s="23"/>
      <c r="P4" s="23"/>
    </row>
    <row r="5" spans="1:16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3.5" thickBot="1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3.5" thickBot="1" x14ac:dyDescent="0.25">
      <c r="A9" s="279" t="s">
        <v>129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321"/>
      <c r="N9" s="23"/>
      <c r="O9" s="23"/>
      <c r="P9" s="23"/>
    </row>
    <row r="10" spans="1:16" x14ac:dyDescent="0.2">
      <c r="A10" s="17" t="s">
        <v>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3"/>
    </row>
    <row r="11" spans="1:16" x14ac:dyDescent="0.2">
      <c r="A11" s="17"/>
      <c r="B11" s="17"/>
      <c r="C11" s="17"/>
      <c r="D11" s="17"/>
      <c r="E11" s="17"/>
      <c r="F11" s="19"/>
      <c r="G11" s="17"/>
      <c r="H11" s="17"/>
      <c r="I11" s="17"/>
      <c r="J11" s="17"/>
      <c r="K11" s="17"/>
      <c r="L11" s="17"/>
      <c r="M11" s="17"/>
      <c r="N11" s="17"/>
      <c r="O11" s="17"/>
      <c r="P11" s="23"/>
    </row>
    <row r="12" spans="1:16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3"/>
    </row>
    <row r="13" spans="1:16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3"/>
    </row>
    <row r="14" spans="1:16" x14ac:dyDescent="0.2">
      <c r="A14" s="290"/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17"/>
      <c r="O14" s="17"/>
      <c r="P14" s="23"/>
    </row>
    <row r="15" spans="1:16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3"/>
    </row>
    <row r="16" spans="1:16" ht="25.5" x14ac:dyDescent="0.2">
      <c r="A16" s="323" t="s">
        <v>1</v>
      </c>
      <c r="B16" s="323"/>
      <c r="C16" s="3" t="s">
        <v>2</v>
      </c>
      <c r="D16" s="3" t="s">
        <v>3</v>
      </c>
      <c r="E16" s="3" t="s">
        <v>4</v>
      </c>
      <c r="F16" s="3" t="s">
        <v>5</v>
      </c>
      <c r="G16" s="3" t="s">
        <v>6</v>
      </c>
      <c r="H16" s="3" t="s">
        <v>7</v>
      </c>
      <c r="I16" s="3" t="s">
        <v>8</v>
      </c>
      <c r="J16" s="3" t="s">
        <v>9</v>
      </c>
      <c r="K16" s="3" t="s">
        <v>10</v>
      </c>
      <c r="L16" s="3" t="s">
        <v>11</v>
      </c>
      <c r="M16" s="3" t="s">
        <v>12</v>
      </c>
      <c r="N16" s="3" t="s">
        <v>13</v>
      </c>
      <c r="O16" s="2" t="s">
        <v>14</v>
      </c>
      <c r="P16" s="23"/>
    </row>
    <row r="17" spans="1:16" ht="21" customHeight="1" x14ac:dyDescent="0.2">
      <c r="A17" s="324" t="s">
        <v>63</v>
      </c>
      <c r="B17" s="325"/>
      <c r="C17" s="44">
        <v>25051</v>
      </c>
      <c r="D17" s="35">
        <v>90</v>
      </c>
      <c r="E17" s="35">
        <v>38</v>
      </c>
      <c r="F17" s="35">
        <v>37</v>
      </c>
      <c r="G17" s="35"/>
      <c r="H17" s="35">
        <v>12</v>
      </c>
      <c r="I17" s="35">
        <v>12</v>
      </c>
      <c r="J17" s="35"/>
      <c r="K17" s="35">
        <v>5</v>
      </c>
      <c r="L17" s="35"/>
      <c r="M17" s="35"/>
      <c r="N17" s="35">
        <v>10</v>
      </c>
      <c r="O17" s="49">
        <f>SUM(D17:N17)</f>
        <v>204</v>
      </c>
      <c r="P17" s="58"/>
    </row>
    <row r="18" spans="1:16" ht="21" customHeight="1" x14ac:dyDescent="0.2">
      <c r="P18" s="58"/>
    </row>
    <row r="19" spans="1:16" ht="21" customHeight="1" x14ac:dyDescent="0.2">
      <c r="A19" s="299"/>
      <c r="B19" s="299"/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23"/>
    </row>
    <row r="20" spans="1:16" x14ac:dyDescent="0.2">
      <c r="A20" s="322" t="s">
        <v>162</v>
      </c>
      <c r="B20" s="322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23"/>
    </row>
    <row r="21" spans="1:16" x14ac:dyDescent="0.2">
      <c r="A21" s="299"/>
      <c r="B21" s="299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23"/>
    </row>
    <row r="22" spans="1:16" x14ac:dyDescent="0.2">
      <c r="A22" s="299"/>
      <c r="B22" s="299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3"/>
    </row>
    <row r="23" spans="1:16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x14ac:dyDescent="0.2">
      <c r="A24" s="23"/>
      <c r="B24" s="23"/>
      <c r="C24" s="23"/>
      <c r="D24" s="23"/>
      <c r="E24" s="23"/>
      <c r="F24" s="23"/>
      <c r="G24" s="88" t="s">
        <v>42</v>
      </c>
      <c r="H24" s="23"/>
      <c r="I24" s="23"/>
      <c r="J24" s="23"/>
      <c r="K24" s="23"/>
      <c r="L24" s="23"/>
      <c r="M24" s="23"/>
      <c r="N24" s="23"/>
      <c r="O24" s="23"/>
      <c r="P24" s="23"/>
    </row>
    <row r="25" spans="1:16" x14ac:dyDescent="0.2">
      <c r="A25" s="23"/>
      <c r="B25" s="23"/>
      <c r="C25" s="23"/>
      <c r="D25" s="23"/>
      <c r="E25" s="23"/>
      <c r="F25" s="23"/>
      <c r="G25" s="88" t="s">
        <v>39</v>
      </c>
      <c r="H25" s="23"/>
      <c r="I25" s="23"/>
      <c r="J25" s="23"/>
      <c r="K25" s="23"/>
      <c r="L25" s="23"/>
      <c r="M25" s="23"/>
      <c r="N25" s="23"/>
      <c r="O25" s="23"/>
      <c r="P25" s="23"/>
    </row>
    <row r="26" spans="1:16" x14ac:dyDescent="0.2">
      <c r="A26" s="314"/>
      <c r="B26" s="315"/>
      <c r="C26" s="72"/>
      <c r="D26" s="17"/>
      <c r="E26" s="17"/>
      <c r="F26" s="17"/>
      <c r="G26" s="89" t="s">
        <v>40</v>
      </c>
      <c r="H26" s="23"/>
      <c r="I26" s="23"/>
      <c r="J26" s="23"/>
      <c r="K26" s="23"/>
      <c r="L26" s="23"/>
      <c r="M26" s="23"/>
      <c r="N26" s="23"/>
      <c r="O26" s="23"/>
      <c r="P26" s="23"/>
    </row>
    <row r="27" spans="1:16" x14ac:dyDescent="0.2">
      <c r="A27" s="17"/>
      <c r="B27" s="17"/>
      <c r="C27" s="17"/>
      <c r="D27" s="17"/>
      <c r="E27" s="17"/>
      <c r="F27" s="17"/>
      <c r="G27" s="89" t="s">
        <v>41</v>
      </c>
      <c r="H27" s="23"/>
      <c r="I27" s="23"/>
      <c r="J27" s="23"/>
      <c r="K27" s="23"/>
      <c r="L27" s="23"/>
      <c r="M27" s="23"/>
      <c r="N27" s="23"/>
      <c r="O27" s="23"/>
      <c r="P27" s="23"/>
    </row>
    <row r="28" spans="1:16" x14ac:dyDescent="0.2">
      <c r="A28" s="17"/>
      <c r="B28" s="17"/>
      <c r="C28" s="17"/>
      <c r="D28" s="17"/>
      <c r="E28" s="17"/>
      <c r="F28" s="17"/>
      <c r="G28" s="17"/>
      <c r="H28" s="17"/>
      <c r="I28" s="23"/>
      <c r="J28" s="23"/>
      <c r="K28" s="23"/>
      <c r="L28" s="23"/>
      <c r="M28" s="23"/>
      <c r="N28" s="23"/>
      <c r="O28" s="23"/>
      <c r="P28" s="23"/>
    </row>
    <row r="29" spans="1:16" x14ac:dyDescent="0.2">
      <c r="A29" s="17"/>
      <c r="B29" s="17"/>
      <c r="C29" s="17"/>
      <c r="D29" s="17"/>
      <c r="E29" s="17"/>
      <c r="F29" s="260"/>
      <c r="G29" s="260"/>
      <c r="H29" s="260"/>
      <c r="I29" s="23"/>
      <c r="J29" s="23"/>
      <c r="K29" s="23"/>
      <c r="L29" s="23"/>
      <c r="M29" s="23"/>
      <c r="N29" s="23"/>
      <c r="O29" s="23"/>
      <c r="P29" s="23"/>
    </row>
    <row r="30" spans="1:16" x14ac:dyDescent="0.2">
      <c r="A30" s="17"/>
      <c r="B30" s="17"/>
      <c r="C30" s="17"/>
      <c r="D30" s="17"/>
      <c r="E30" s="17"/>
      <c r="F30" s="264"/>
      <c r="G30" s="264"/>
      <c r="H30" s="264"/>
      <c r="I30" s="23"/>
      <c r="J30" s="23"/>
      <c r="K30" s="23"/>
      <c r="L30" s="23"/>
      <c r="M30" s="23"/>
      <c r="N30" s="23"/>
      <c r="O30" s="23"/>
      <c r="P30" s="23"/>
    </row>
    <row r="31" spans="1:16" x14ac:dyDescent="0.2">
      <c r="A31" s="17"/>
      <c r="B31" s="17"/>
      <c r="C31" s="17"/>
      <c r="D31" s="17"/>
      <c r="E31" s="17"/>
      <c r="F31" s="17"/>
      <c r="G31" s="17"/>
      <c r="H31" s="17"/>
      <c r="I31" s="23"/>
      <c r="J31" s="23"/>
      <c r="K31" s="23"/>
      <c r="L31" s="23"/>
      <c r="M31" s="23"/>
      <c r="N31" s="23"/>
      <c r="O31" s="23"/>
      <c r="P31" s="23"/>
    </row>
  </sheetData>
  <mergeCells count="11">
    <mergeCell ref="A9:M9"/>
    <mergeCell ref="A14:M14"/>
    <mergeCell ref="A16:B16"/>
    <mergeCell ref="A17:B17"/>
    <mergeCell ref="A26:B26"/>
    <mergeCell ref="F29:H29"/>
    <mergeCell ref="F30:H30"/>
    <mergeCell ref="A19:B19"/>
    <mergeCell ref="A20:B20"/>
    <mergeCell ref="A21:B21"/>
    <mergeCell ref="A22:B22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P31"/>
  <sheetViews>
    <sheetView view="pageLayout" topLeftCell="A9" workbookViewId="0">
      <selection activeCell="A18" sqref="A18:C18"/>
    </sheetView>
  </sheetViews>
  <sheetFormatPr defaultRowHeight="12.75" x14ac:dyDescent="0.2"/>
  <cols>
    <col min="2" max="2" width="18.85546875" customWidth="1"/>
    <col min="3" max="3" width="11.28515625" customWidth="1"/>
    <col min="6" max="6" width="12" customWidth="1"/>
    <col min="7" max="7" width="11.42578125" customWidth="1"/>
    <col min="8" max="8" width="10.85546875" customWidth="1"/>
    <col min="9" max="9" width="11.28515625" customWidth="1"/>
    <col min="10" max="10" width="10.42578125" customWidth="1"/>
    <col min="11" max="11" width="10.140625" customWidth="1"/>
  </cols>
  <sheetData>
    <row r="3" spans="1:16" x14ac:dyDescent="0.2">
      <c r="C3" s="40" t="s">
        <v>24</v>
      </c>
      <c r="D3" s="40"/>
      <c r="E3" s="40"/>
      <c r="F3" s="40"/>
      <c r="G3" s="40"/>
    </row>
    <row r="4" spans="1:16" x14ac:dyDescent="0.2">
      <c r="C4" s="40" t="s">
        <v>84</v>
      </c>
      <c r="D4" s="40"/>
      <c r="E4" s="40"/>
      <c r="F4" s="40"/>
      <c r="G4" s="40"/>
    </row>
    <row r="5" spans="1:16" x14ac:dyDescent="0.2">
      <c r="C5" s="40" t="s">
        <v>26</v>
      </c>
      <c r="D5" s="40"/>
      <c r="E5" s="40"/>
      <c r="F5" s="41"/>
      <c r="G5" s="40"/>
    </row>
    <row r="7" spans="1:16" x14ac:dyDescent="0.2">
      <c r="C7" s="10"/>
      <c r="D7" s="10"/>
      <c r="E7" s="10"/>
      <c r="F7" s="10"/>
      <c r="G7" s="10"/>
    </row>
    <row r="8" spans="1:16" ht="13.5" thickBot="1" x14ac:dyDescent="0.25"/>
    <row r="9" spans="1:16" ht="13.5" thickBot="1" x14ac:dyDescent="0.25">
      <c r="A9" s="287" t="s">
        <v>131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9"/>
    </row>
    <row r="10" spans="1:16" x14ac:dyDescent="0.2">
      <c r="A10" t="s">
        <v>0</v>
      </c>
    </row>
    <row r="11" spans="1:16" x14ac:dyDescent="0.2">
      <c r="A11" s="260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</row>
    <row r="12" spans="1:16" x14ac:dyDescent="0.2">
      <c r="B12" s="260" t="s">
        <v>83</v>
      </c>
      <c r="C12" s="260"/>
      <c r="D12" s="260"/>
      <c r="E12" s="260"/>
      <c r="F12" s="260"/>
      <c r="G12" s="260"/>
      <c r="H12" s="260"/>
      <c r="I12" s="260"/>
      <c r="J12" s="260"/>
      <c r="K12" s="260"/>
      <c r="L12" s="260"/>
    </row>
    <row r="14" spans="1:16" x14ac:dyDescent="0.2">
      <c r="A14" s="290"/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</row>
    <row r="16" spans="1:16" ht="25.5" x14ac:dyDescent="0.2">
      <c r="A16" s="323" t="s">
        <v>1</v>
      </c>
      <c r="B16" s="323"/>
      <c r="C16" s="3" t="s">
        <v>2</v>
      </c>
      <c r="D16" s="3" t="s">
        <v>3</v>
      </c>
      <c r="E16" s="3" t="s">
        <v>4</v>
      </c>
      <c r="F16" s="3" t="s">
        <v>5</v>
      </c>
      <c r="G16" s="3" t="s">
        <v>6</v>
      </c>
      <c r="H16" s="3" t="s">
        <v>7</v>
      </c>
      <c r="I16" s="3" t="s">
        <v>8</v>
      </c>
      <c r="J16" s="3" t="s">
        <v>9</v>
      </c>
      <c r="K16" s="3" t="s">
        <v>10</v>
      </c>
      <c r="L16" s="3" t="s">
        <v>11</v>
      </c>
      <c r="M16" s="3" t="s">
        <v>15</v>
      </c>
      <c r="N16" s="3" t="s">
        <v>13</v>
      </c>
      <c r="O16" s="2" t="s">
        <v>14</v>
      </c>
      <c r="P16" s="19"/>
    </row>
    <row r="17" spans="1:16" ht="18" customHeight="1" x14ac:dyDescent="0.2">
      <c r="A17" s="317" t="s">
        <v>30</v>
      </c>
      <c r="B17" s="327"/>
      <c r="C17" s="4">
        <v>23433</v>
      </c>
      <c r="D17" s="5">
        <v>168</v>
      </c>
      <c r="E17" s="5">
        <f>12</f>
        <v>12</v>
      </c>
      <c r="F17" s="5">
        <v>79</v>
      </c>
      <c r="G17" s="5"/>
      <c r="H17" s="5">
        <v>6</v>
      </c>
      <c r="I17" s="5">
        <v>12</v>
      </c>
      <c r="J17" s="5">
        <f>5</f>
        <v>5</v>
      </c>
      <c r="K17" s="5"/>
      <c r="L17" s="5"/>
      <c r="M17" s="5">
        <v>1</v>
      </c>
      <c r="N17" s="5">
        <v>10</v>
      </c>
      <c r="O17" s="22">
        <f>SUM(D17:N17)</f>
        <v>293</v>
      </c>
      <c r="P17" s="19"/>
    </row>
    <row r="18" spans="1:16" ht="18" customHeight="1" x14ac:dyDescent="0.2">
      <c r="A18" s="316" t="s">
        <v>88</v>
      </c>
      <c r="B18" s="327"/>
      <c r="C18" s="4">
        <v>24247</v>
      </c>
      <c r="D18" s="5">
        <v>36</v>
      </c>
      <c r="E18" s="5">
        <v>40</v>
      </c>
      <c r="F18" s="5">
        <v>6</v>
      </c>
      <c r="G18" s="5">
        <v>1</v>
      </c>
      <c r="H18" s="5">
        <v>6</v>
      </c>
      <c r="I18" s="5">
        <v>12</v>
      </c>
      <c r="J18" s="5"/>
      <c r="K18" s="5">
        <v>3</v>
      </c>
      <c r="L18" s="5"/>
      <c r="M18" s="5">
        <v>1</v>
      </c>
      <c r="N18" s="5"/>
      <c r="O18" s="22">
        <f>SUM(D18:N18)</f>
        <v>105</v>
      </c>
      <c r="P18" s="19"/>
    </row>
    <row r="19" spans="1:16" ht="18" customHeight="1" x14ac:dyDescent="0.2">
      <c r="A19" s="267" t="s">
        <v>130</v>
      </c>
      <c r="B19" s="268"/>
      <c r="C19" s="154">
        <v>24606</v>
      </c>
      <c r="D19" s="102">
        <v>24</v>
      </c>
      <c r="E19" s="79"/>
      <c r="F19" s="102"/>
      <c r="G19" s="102"/>
      <c r="H19" s="102">
        <v>3</v>
      </c>
      <c r="I19" s="102"/>
      <c r="J19" s="102">
        <v>5</v>
      </c>
      <c r="K19" s="102">
        <v>1</v>
      </c>
      <c r="L19" s="102"/>
      <c r="M19" s="102">
        <v>1</v>
      </c>
      <c r="N19" s="102"/>
      <c r="O19" s="6">
        <f>SUM(D19:N19)</f>
        <v>34</v>
      </c>
      <c r="P19" s="19"/>
    </row>
    <row r="25" spans="1:16" x14ac:dyDescent="0.2">
      <c r="A25" s="259" t="s">
        <v>157</v>
      </c>
      <c r="B25" s="259"/>
      <c r="C25" s="259"/>
    </row>
    <row r="26" spans="1:16" x14ac:dyDescent="0.2">
      <c r="K26" s="89" t="s">
        <v>38</v>
      </c>
      <c r="L26" s="23"/>
      <c r="M26" s="23"/>
    </row>
    <row r="27" spans="1:16" x14ac:dyDescent="0.2">
      <c r="J27" s="88" t="s">
        <v>43</v>
      </c>
    </row>
    <row r="28" spans="1:16" x14ac:dyDescent="0.2">
      <c r="K28" s="89" t="s">
        <v>40</v>
      </c>
      <c r="L28" s="23"/>
      <c r="M28" s="23"/>
    </row>
    <row r="29" spans="1:16" x14ac:dyDescent="0.2">
      <c r="K29" s="89" t="s">
        <v>41</v>
      </c>
      <c r="L29" s="23"/>
      <c r="M29" s="23"/>
    </row>
    <row r="31" spans="1:16" x14ac:dyDescent="0.2">
      <c r="A31" t="s">
        <v>16</v>
      </c>
    </row>
  </sheetData>
  <mergeCells count="9">
    <mergeCell ref="A19:B19"/>
    <mergeCell ref="A25:C25"/>
    <mergeCell ref="A17:B17"/>
    <mergeCell ref="A9:M9"/>
    <mergeCell ref="A14:M14"/>
    <mergeCell ref="A16:B16"/>
    <mergeCell ref="A11:M11"/>
    <mergeCell ref="A18:B18"/>
    <mergeCell ref="B12:L12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Q30"/>
  <sheetViews>
    <sheetView view="pageLayout" topLeftCell="A4" zoomScale="80" zoomScalePageLayoutView="80" workbookViewId="0">
      <selection activeCell="A18" sqref="A18:C18"/>
    </sheetView>
  </sheetViews>
  <sheetFormatPr defaultRowHeight="12.75" x14ac:dyDescent="0.2"/>
  <cols>
    <col min="2" max="2" width="17.28515625" customWidth="1"/>
    <col min="3" max="3" width="12.5703125" customWidth="1"/>
    <col min="4" max="4" width="7.5703125" customWidth="1"/>
    <col min="5" max="5" width="9.140625" customWidth="1"/>
    <col min="6" max="7" width="11.5703125" customWidth="1"/>
    <col min="8" max="8" width="10.85546875" customWidth="1"/>
    <col min="10" max="10" width="10.140625" customWidth="1"/>
    <col min="11" max="11" width="9.7109375" customWidth="1"/>
    <col min="14" max="14" width="7.42578125" customWidth="1"/>
  </cols>
  <sheetData>
    <row r="2" spans="1:17" x14ac:dyDescent="0.2">
      <c r="C2" s="40" t="s">
        <v>24</v>
      </c>
      <c r="D2" s="40"/>
      <c r="E2" s="40"/>
      <c r="F2" s="40"/>
      <c r="G2" s="40"/>
    </row>
    <row r="3" spans="1:17" x14ac:dyDescent="0.2">
      <c r="C3" s="40" t="s">
        <v>84</v>
      </c>
      <c r="D3" s="40"/>
      <c r="E3" s="40"/>
      <c r="F3" s="40"/>
      <c r="G3" s="40"/>
    </row>
    <row r="4" spans="1:17" x14ac:dyDescent="0.2">
      <c r="C4" s="40" t="s">
        <v>26</v>
      </c>
      <c r="D4" s="40"/>
      <c r="E4" s="40"/>
      <c r="F4" s="41"/>
      <c r="G4" s="40"/>
    </row>
    <row r="8" spans="1:17" ht="13.5" customHeight="1" x14ac:dyDescent="0.2">
      <c r="A8" s="294" t="s">
        <v>132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</row>
    <row r="9" spans="1:17" x14ac:dyDescent="0.2">
      <c r="A9" t="s">
        <v>0</v>
      </c>
      <c r="E9" s="39"/>
      <c r="F9" s="39"/>
    </row>
    <row r="10" spans="1:17" x14ac:dyDescent="0.2"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</row>
    <row r="11" spans="1:17" x14ac:dyDescent="0.2">
      <c r="A11" s="260" t="s">
        <v>67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</row>
    <row r="12" spans="1:17" x14ac:dyDescent="0.2"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</row>
    <row r="13" spans="1:17" x14ac:dyDescent="0.2">
      <c r="A13" s="290"/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</row>
    <row r="14" spans="1:17" ht="18" customHeight="1" x14ac:dyDescent="0.2"/>
    <row r="15" spans="1:17" ht="24" customHeight="1" x14ac:dyDescent="0.2">
      <c r="A15" s="323" t="s">
        <v>1</v>
      </c>
      <c r="B15" s="323"/>
      <c r="C15" s="3" t="s">
        <v>2</v>
      </c>
      <c r="D15" s="3" t="s">
        <v>3</v>
      </c>
      <c r="E15" s="3" t="s">
        <v>4</v>
      </c>
      <c r="F15" s="3" t="s">
        <v>17</v>
      </c>
      <c r="G15" s="3" t="s">
        <v>72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13</v>
      </c>
      <c r="O15" s="2" t="s">
        <v>14</v>
      </c>
    </row>
    <row r="16" spans="1:17" ht="21.75" customHeight="1" x14ac:dyDescent="0.2">
      <c r="A16" s="316" t="s">
        <v>86</v>
      </c>
      <c r="B16" s="327"/>
      <c r="C16" s="4">
        <v>23638</v>
      </c>
      <c r="D16" s="5">
        <v>162</v>
      </c>
      <c r="E16" s="5">
        <f>9</f>
        <v>9</v>
      </c>
      <c r="F16" s="5">
        <v>4</v>
      </c>
      <c r="G16" s="5">
        <v>25</v>
      </c>
      <c r="H16" s="5">
        <v>6</v>
      </c>
      <c r="I16" s="5">
        <v>12</v>
      </c>
      <c r="J16" s="5">
        <v>5</v>
      </c>
      <c r="K16" s="5">
        <v>5</v>
      </c>
      <c r="L16" s="5"/>
      <c r="M16" s="5"/>
      <c r="N16" s="5">
        <v>10</v>
      </c>
      <c r="O16" s="190">
        <f>SUM(D16:N16)</f>
        <v>238</v>
      </c>
      <c r="Q16" s="19"/>
    </row>
    <row r="17" spans="1:15" ht="25.5" customHeight="1" x14ac:dyDescent="0.2"/>
    <row r="18" spans="1:15" x14ac:dyDescent="0.2">
      <c r="A18" s="19"/>
    </row>
    <row r="19" spans="1:15" x14ac:dyDescent="0.2">
      <c r="A19" s="19"/>
    </row>
    <row r="21" spans="1:15" x14ac:dyDescent="0.2">
      <c r="A21" s="141"/>
      <c r="B21" s="145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75"/>
    </row>
    <row r="22" spans="1:15" x14ac:dyDescent="0.2">
      <c r="A22" s="141"/>
      <c r="B22" s="145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75"/>
    </row>
    <row r="23" spans="1:15" x14ac:dyDescent="0.2">
      <c r="A23" s="19"/>
    </row>
    <row r="24" spans="1:15" x14ac:dyDescent="0.2">
      <c r="A24" s="19"/>
      <c r="I24" s="89" t="s">
        <v>38</v>
      </c>
      <c r="J24" s="23"/>
      <c r="K24" s="23"/>
      <c r="L24" s="23"/>
    </row>
    <row r="25" spans="1:15" x14ac:dyDescent="0.2">
      <c r="I25" s="89" t="s">
        <v>52</v>
      </c>
      <c r="J25" s="23"/>
      <c r="K25" s="23"/>
      <c r="L25" s="23"/>
    </row>
    <row r="26" spans="1:15" x14ac:dyDescent="0.2">
      <c r="A26" s="328" t="s">
        <v>157</v>
      </c>
      <c r="B26" s="328"/>
      <c r="C26" s="328"/>
      <c r="G26" s="88"/>
      <c r="I26" s="89" t="s">
        <v>40</v>
      </c>
      <c r="J26" s="23"/>
      <c r="K26" s="23"/>
      <c r="L26" s="23"/>
    </row>
    <row r="27" spans="1:15" x14ac:dyDescent="0.2">
      <c r="G27" s="88"/>
      <c r="I27" s="89" t="s">
        <v>41</v>
      </c>
      <c r="J27" s="23"/>
      <c r="K27" s="23"/>
      <c r="L27" s="23"/>
    </row>
    <row r="28" spans="1:15" x14ac:dyDescent="0.2">
      <c r="G28" s="89"/>
    </row>
    <row r="29" spans="1:15" x14ac:dyDescent="0.2">
      <c r="G29" s="89"/>
    </row>
    <row r="30" spans="1:15" ht="15" x14ac:dyDescent="0.25">
      <c r="G30" s="90"/>
    </row>
  </sheetData>
  <mergeCells count="8">
    <mergeCell ref="A8:O8"/>
    <mergeCell ref="A26:C26"/>
    <mergeCell ref="B10:L10"/>
    <mergeCell ref="A13:M13"/>
    <mergeCell ref="A15:B15"/>
    <mergeCell ref="A16:B16"/>
    <mergeCell ref="C12:M12"/>
    <mergeCell ref="A11:N11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4"/>
  <sheetViews>
    <sheetView topLeftCell="A10" workbookViewId="0">
      <selection activeCell="E17" sqref="E17"/>
    </sheetView>
  </sheetViews>
  <sheetFormatPr defaultRowHeight="12.75" x14ac:dyDescent="0.2"/>
  <cols>
    <col min="2" max="2" width="10.28515625" customWidth="1"/>
    <col min="4" max="4" width="6.28515625" customWidth="1"/>
    <col min="12" max="12" width="6" customWidth="1"/>
  </cols>
  <sheetData>
    <row r="2" spans="1:15" x14ac:dyDescent="0.2">
      <c r="D2" s="40" t="s">
        <v>24</v>
      </c>
      <c r="E2" s="40"/>
      <c r="F2" s="40"/>
      <c r="G2" s="40"/>
      <c r="H2" s="40"/>
    </row>
    <row r="3" spans="1:15" x14ac:dyDescent="0.2">
      <c r="D3" s="40" t="s">
        <v>25</v>
      </c>
      <c r="E3" s="40"/>
      <c r="F3" s="40"/>
      <c r="G3" s="40"/>
      <c r="H3" s="40"/>
    </row>
    <row r="4" spans="1:15" x14ac:dyDescent="0.2">
      <c r="D4" s="40" t="s">
        <v>26</v>
      </c>
      <c r="E4" s="40"/>
      <c r="F4" s="40"/>
      <c r="G4" s="41"/>
      <c r="H4" s="40"/>
    </row>
    <row r="8" spans="1:15" x14ac:dyDescent="0.2">
      <c r="A8" s="297" t="s">
        <v>44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19" t="s">
        <v>46</v>
      </c>
      <c r="O8" s="23"/>
    </row>
    <row r="9" spans="1:15" x14ac:dyDescent="0.2">
      <c r="A9" s="17" t="s">
        <v>0</v>
      </c>
      <c r="B9" s="17"/>
      <c r="C9" s="17"/>
      <c r="D9" s="17"/>
      <c r="E9" s="260"/>
      <c r="F9" s="260"/>
      <c r="G9" s="17"/>
      <c r="H9" s="17"/>
      <c r="I9" s="17"/>
      <c r="J9" s="17"/>
      <c r="K9" s="17"/>
      <c r="L9" s="17"/>
      <c r="M9" s="17"/>
      <c r="N9" s="23"/>
      <c r="O9" s="23"/>
    </row>
    <row r="10" spans="1:15" x14ac:dyDescent="0.2">
      <c r="A10" s="17"/>
      <c r="B10" s="17"/>
      <c r="C10" s="17"/>
      <c r="D10" s="17"/>
      <c r="E10" s="19" t="s">
        <v>33</v>
      </c>
      <c r="F10" s="17"/>
      <c r="G10" s="17"/>
      <c r="H10" s="17"/>
      <c r="I10" s="17"/>
      <c r="J10" s="17"/>
      <c r="K10" s="17"/>
      <c r="L10" s="17"/>
      <c r="M10" s="17"/>
      <c r="N10" s="23"/>
      <c r="O10" s="23"/>
    </row>
    <row r="11" spans="1:15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23"/>
      <c r="O11" s="23"/>
    </row>
    <row r="12" spans="1:15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x14ac:dyDescent="0.2">
      <c r="A13" s="298"/>
      <c r="B13" s="299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5" ht="33.75" x14ac:dyDescent="0.2">
      <c r="A14" s="300" t="s">
        <v>1</v>
      </c>
      <c r="B14" s="300"/>
      <c r="C14" s="65" t="s">
        <v>2</v>
      </c>
      <c r="D14" s="65" t="s">
        <v>3</v>
      </c>
      <c r="E14" s="65" t="s">
        <v>4</v>
      </c>
      <c r="F14" s="65" t="s">
        <v>5</v>
      </c>
      <c r="G14" s="65" t="s">
        <v>6</v>
      </c>
      <c r="H14" s="65" t="s">
        <v>7</v>
      </c>
      <c r="I14" s="65" t="s">
        <v>8</v>
      </c>
      <c r="J14" s="65" t="s">
        <v>9</v>
      </c>
      <c r="K14" s="65" t="s">
        <v>10</v>
      </c>
      <c r="L14" s="65" t="s">
        <v>11</v>
      </c>
      <c r="M14" s="65" t="s">
        <v>12</v>
      </c>
      <c r="N14" s="65" t="s">
        <v>13</v>
      </c>
      <c r="O14" s="66" t="s">
        <v>14</v>
      </c>
    </row>
    <row r="15" spans="1:15" ht="25.5" customHeight="1" x14ac:dyDescent="0.2"/>
    <row r="19" spans="1:10" x14ac:dyDescent="0.2">
      <c r="J19" s="88" t="s">
        <v>42</v>
      </c>
    </row>
    <row r="20" spans="1:10" x14ac:dyDescent="0.2">
      <c r="J20" s="88" t="s">
        <v>39</v>
      </c>
    </row>
    <row r="22" spans="1:10" x14ac:dyDescent="0.2">
      <c r="J22" s="89" t="s">
        <v>40</v>
      </c>
    </row>
    <row r="23" spans="1:10" x14ac:dyDescent="0.2">
      <c r="J23" s="89" t="s">
        <v>41</v>
      </c>
    </row>
    <row r="24" spans="1:10" ht="15" x14ac:dyDescent="0.25">
      <c r="A24" t="s">
        <v>31</v>
      </c>
      <c r="B24" s="73">
        <v>42499</v>
      </c>
      <c r="J24" s="90"/>
    </row>
  </sheetData>
  <mergeCells count="4">
    <mergeCell ref="A13:B13"/>
    <mergeCell ref="A14:B14"/>
    <mergeCell ref="A8:M8"/>
    <mergeCell ref="E9:F9"/>
  </mergeCells>
  <pageMargins left="0.7" right="0.7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P34"/>
  <sheetViews>
    <sheetView view="pageLayout" zoomScale="70" zoomScalePageLayoutView="70" workbookViewId="0">
      <selection activeCell="A18" sqref="A18:C18"/>
    </sheetView>
  </sheetViews>
  <sheetFormatPr defaultRowHeight="12.75" x14ac:dyDescent="0.2"/>
  <cols>
    <col min="2" max="2" width="18.5703125" customWidth="1"/>
    <col min="3" max="3" width="10.140625" customWidth="1"/>
    <col min="6" max="6" width="11.28515625" customWidth="1"/>
    <col min="7" max="7" width="11.85546875" customWidth="1"/>
    <col min="8" max="8" width="10.140625" customWidth="1"/>
    <col min="10" max="10" width="9.85546875" customWidth="1"/>
    <col min="11" max="11" width="10.140625" customWidth="1"/>
  </cols>
  <sheetData>
    <row r="2" spans="1:16" x14ac:dyDescent="0.2">
      <c r="C2" s="40" t="s">
        <v>24</v>
      </c>
      <c r="D2" s="40"/>
      <c r="E2" s="40"/>
      <c r="F2" s="40"/>
      <c r="G2" s="40"/>
    </row>
    <row r="3" spans="1:16" x14ac:dyDescent="0.2">
      <c r="C3" s="40" t="s">
        <v>25</v>
      </c>
      <c r="D3" s="40"/>
      <c r="E3" s="40"/>
      <c r="F3" s="40"/>
      <c r="G3" s="40"/>
    </row>
    <row r="4" spans="1:16" x14ac:dyDescent="0.2">
      <c r="C4" s="40" t="s">
        <v>26</v>
      </c>
      <c r="D4" s="40"/>
      <c r="E4" s="40"/>
      <c r="F4" s="41"/>
      <c r="G4" s="40"/>
    </row>
    <row r="7" spans="1:16" x14ac:dyDescent="0.2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</row>
    <row r="8" spans="1:16" ht="12.75" customHeight="1" x14ac:dyDescent="0.2">
      <c r="A8" s="202" t="s">
        <v>133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</row>
    <row r="9" spans="1:16" x14ac:dyDescent="0.2">
      <c r="A9" t="s">
        <v>0</v>
      </c>
    </row>
    <row r="10" spans="1:16" x14ac:dyDescent="0.2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</row>
    <row r="13" spans="1:16" x14ac:dyDescent="0.2">
      <c r="A13" s="290"/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</row>
    <row r="15" spans="1:16" ht="25.5" x14ac:dyDescent="0.2">
      <c r="A15" s="329" t="s">
        <v>1</v>
      </c>
      <c r="B15" s="330"/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13</v>
      </c>
      <c r="O15" s="2" t="s">
        <v>14</v>
      </c>
    </row>
    <row r="16" spans="1:16" ht="18" customHeight="1" x14ac:dyDescent="0.2">
      <c r="A16" s="331" t="s">
        <v>18</v>
      </c>
      <c r="B16" s="332"/>
      <c r="C16" s="78">
        <v>20400</v>
      </c>
      <c r="D16" s="79">
        <v>180</v>
      </c>
      <c r="E16" s="79">
        <v>9</v>
      </c>
      <c r="F16" s="79">
        <v>85</v>
      </c>
      <c r="G16" s="79"/>
      <c r="H16" s="79">
        <v>6</v>
      </c>
      <c r="I16" s="79">
        <v>12</v>
      </c>
      <c r="J16" s="79"/>
      <c r="K16" s="79"/>
      <c r="L16" s="79"/>
      <c r="M16" s="79">
        <v>1</v>
      </c>
      <c r="N16" s="79">
        <v>10</v>
      </c>
      <c r="O16" s="6">
        <f>SUM(D16:N16)</f>
        <v>303</v>
      </c>
      <c r="P16" s="19"/>
    </row>
    <row r="17" spans="1:15" x14ac:dyDescent="0.2">
      <c r="A17" s="331" t="s">
        <v>73</v>
      </c>
      <c r="B17" s="332"/>
      <c r="C17" s="78">
        <v>27868</v>
      </c>
      <c r="D17" s="79">
        <v>24</v>
      </c>
      <c r="E17" s="79">
        <v>14</v>
      </c>
      <c r="F17" s="79">
        <v>6</v>
      </c>
      <c r="G17" s="79">
        <v>1</v>
      </c>
      <c r="H17" s="79">
        <v>9</v>
      </c>
      <c r="I17" s="79"/>
      <c r="J17" s="79"/>
      <c r="K17" s="79">
        <v>3</v>
      </c>
      <c r="L17" s="79"/>
      <c r="M17" s="79"/>
      <c r="N17" s="79"/>
      <c r="O17" s="6">
        <f>SUM(D17:N17)</f>
        <v>57</v>
      </c>
    </row>
    <row r="18" spans="1:15" x14ac:dyDescent="0.2">
      <c r="F18" s="260"/>
      <c r="G18" s="260"/>
      <c r="H18" s="260"/>
    </row>
    <row r="28" spans="1:15" x14ac:dyDescent="0.2">
      <c r="A28" s="259" t="s">
        <v>157</v>
      </c>
      <c r="B28" s="259"/>
      <c r="C28" s="259"/>
      <c r="F28" s="264"/>
      <c r="G28" s="264"/>
      <c r="H28" s="264"/>
    </row>
    <row r="29" spans="1:15" x14ac:dyDescent="0.2">
      <c r="H29" s="10"/>
      <c r="I29" s="10"/>
      <c r="J29" s="10"/>
      <c r="K29" s="10"/>
      <c r="L29" s="10"/>
    </row>
    <row r="30" spans="1:15" ht="15" x14ac:dyDescent="0.2">
      <c r="H30" s="107" t="s">
        <v>38</v>
      </c>
      <c r="I30" s="108"/>
      <c r="J30" s="108"/>
      <c r="K30" s="108"/>
    </row>
    <row r="31" spans="1:15" ht="15" x14ac:dyDescent="0.2">
      <c r="H31" s="107" t="s">
        <v>52</v>
      </c>
      <c r="I31" s="108"/>
      <c r="J31" s="108"/>
      <c r="K31" s="108"/>
    </row>
    <row r="32" spans="1:15" ht="15" x14ac:dyDescent="0.2">
      <c r="H32" s="107" t="s">
        <v>40</v>
      </c>
      <c r="I32" s="108"/>
      <c r="J32" s="108"/>
      <c r="K32" s="108"/>
    </row>
    <row r="33" spans="8:11" ht="15" x14ac:dyDescent="0.2">
      <c r="H33" s="107" t="s">
        <v>41</v>
      </c>
      <c r="I33" s="108"/>
      <c r="J33" s="108"/>
      <c r="K33" s="108"/>
    </row>
    <row r="34" spans="8:11" ht="15" x14ac:dyDescent="0.25">
      <c r="H34" s="90"/>
    </row>
  </sheetData>
  <mergeCells count="8">
    <mergeCell ref="A10:M10"/>
    <mergeCell ref="F18:H18"/>
    <mergeCell ref="F28:H28"/>
    <mergeCell ref="A13:M13"/>
    <mergeCell ref="A15:B15"/>
    <mergeCell ref="A16:B16"/>
    <mergeCell ref="A17:B17"/>
    <mergeCell ref="A28:C28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O24"/>
  <sheetViews>
    <sheetView showWhiteSpace="0" view="pageLayout" zoomScale="60" zoomScalePageLayoutView="60" workbookViewId="0">
      <selection activeCell="E17" sqref="E17"/>
    </sheetView>
  </sheetViews>
  <sheetFormatPr defaultRowHeight="12.75" x14ac:dyDescent="0.2"/>
  <cols>
    <col min="1" max="1" width="22.85546875" customWidth="1"/>
    <col min="2" max="2" width="13.140625" customWidth="1"/>
    <col min="4" max="4" width="8.85546875" customWidth="1"/>
    <col min="5" max="5" width="11.85546875" customWidth="1"/>
    <col min="6" max="6" width="12" customWidth="1"/>
    <col min="7" max="7" width="11.28515625" customWidth="1"/>
    <col min="9" max="9" width="9.85546875" customWidth="1"/>
    <col min="10" max="10" width="10.140625" customWidth="1"/>
    <col min="13" max="13" width="7.5703125" customWidth="1"/>
    <col min="14" max="14" width="7.140625" customWidth="1"/>
  </cols>
  <sheetData>
    <row r="2" spans="1:14" x14ac:dyDescent="0.2">
      <c r="B2" s="40" t="s">
        <v>24</v>
      </c>
      <c r="C2" s="40"/>
      <c r="D2" s="40"/>
      <c r="E2" s="40"/>
      <c r="F2" s="40"/>
    </row>
    <row r="3" spans="1:14" x14ac:dyDescent="0.2">
      <c r="B3" s="40" t="s">
        <v>25</v>
      </c>
      <c r="C3" s="40"/>
      <c r="D3" s="40"/>
      <c r="E3" s="40"/>
      <c r="F3" s="40"/>
    </row>
    <row r="4" spans="1:14" x14ac:dyDescent="0.2">
      <c r="B4" s="40" t="s">
        <v>26</v>
      </c>
      <c r="C4" s="40"/>
      <c r="D4" s="40"/>
      <c r="E4" s="41"/>
      <c r="F4" s="40"/>
    </row>
    <row r="7" spans="1:14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150"/>
      <c r="L7" s="23"/>
    </row>
    <row r="8" spans="1:14" ht="13.5" customHeight="1" x14ac:dyDescent="0.2">
      <c r="A8" s="333" t="s">
        <v>142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</row>
    <row r="9" spans="1:14" x14ac:dyDescent="0.2">
      <c r="A9" t="s">
        <v>0</v>
      </c>
    </row>
    <row r="11" spans="1:14" x14ac:dyDescent="0.2">
      <c r="B11" s="260"/>
      <c r="C11" s="260"/>
      <c r="D11" s="260"/>
      <c r="E11" s="260"/>
      <c r="F11" s="260"/>
      <c r="G11" s="260"/>
      <c r="H11" s="260"/>
      <c r="I11" s="260"/>
      <c r="J11" s="260"/>
      <c r="K11" s="260"/>
    </row>
    <row r="12" spans="1:14" x14ac:dyDescent="0.2"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4" spans="1:14" x14ac:dyDescent="0.2">
      <c r="A14" s="290"/>
      <c r="B14" s="335"/>
      <c r="C14" s="335"/>
      <c r="D14" s="335"/>
      <c r="E14" s="335"/>
      <c r="F14" s="335"/>
      <c r="G14" s="335"/>
      <c r="H14" s="335"/>
      <c r="I14" s="335"/>
      <c r="J14" s="335"/>
      <c r="K14" s="335"/>
      <c r="L14" s="335"/>
    </row>
    <row r="16" spans="1:14" ht="25.5" x14ac:dyDescent="0.2">
      <c r="A16" s="211" t="s">
        <v>1</v>
      </c>
      <c r="B16" s="3" t="s">
        <v>2</v>
      </c>
      <c r="C16" s="3" t="s">
        <v>3</v>
      </c>
      <c r="D16" s="3" t="s">
        <v>4</v>
      </c>
      <c r="E16" s="3" t="s">
        <v>5</v>
      </c>
      <c r="F16" s="3" t="s">
        <v>6</v>
      </c>
      <c r="G16" s="3" t="s">
        <v>7</v>
      </c>
      <c r="H16" s="3" t="s">
        <v>8</v>
      </c>
      <c r="I16" s="3" t="s">
        <v>9</v>
      </c>
      <c r="J16" s="3" t="s">
        <v>10</v>
      </c>
      <c r="K16" s="3" t="s">
        <v>11</v>
      </c>
      <c r="L16" s="3" t="s">
        <v>12</v>
      </c>
      <c r="M16" s="3" t="s">
        <v>13</v>
      </c>
      <c r="N16" s="2" t="s">
        <v>14</v>
      </c>
    </row>
    <row r="17" spans="1:15" ht="18" customHeight="1" x14ac:dyDescent="0.2">
      <c r="A17" s="212" t="s">
        <v>19</v>
      </c>
      <c r="B17" s="4">
        <v>23126</v>
      </c>
      <c r="C17" s="5">
        <v>54</v>
      </c>
      <c r="D17" s="5">
        <f>(4*3)+(6*3*2/3)</f>
        <v>24</v>
      </c>
      <c r="E17" s="5">
        <v>22</v>
      </c>
      <c r="F17" s="5"/>
      <c r="G17" s="5"/>
      <c r="H17" s="5">
        <v>12</v>
      </c>
      <c r="I17" s="5">
        <v>10</v>
      </c>
      <c r="J17" s="5">
        <v>3</v>
      </c>
      <c r="K17" s="5"/>
      <c r="L17" s="5">
        <v>3</v>
      </c>
      <c r="M17" s="5"/>
      <c r="N17" s="6">
        <f>SUM(C17:M17)</f>
        <v>128</v>
      </c>
      <c r="O17" s="19"/>
    </row>
    <row r="18" spans="1:15" ht="18" customHeight="1" x14ac:dyDescent="0.2">
      <c r="A18" s="45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9"/>
    </row>
    <row r="19" spans="1:15" ht="18" customHeight="1" x14ac:dyDescent="0.2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</row>
    <row r="20" spans="1:15" ht="15" x14ac:dyDescent="0.2">
      <c r="G20" s="107" t="s">
        <v>38</v>
      </c>
      <c r="H20" s="108"/>
      <c r="I20" s="108"/>
      <c r="J20" s="108"/>
    </row>
    <row r="21" spans="1:15" ht="15" x14ac:dyDescent="0.2">
      <c r="A21" s="328" t="s">
        <v>157</v>
      </c>
      <c r="B21" s="328"/>
      <c r="G21" s="107" t="s">
        <v>52</v>
      </c>
      <c r="H21" s="108"/>
      <c r="I21" s="108"/>
      <c r="J21" s="108"/>
    </row>
    <row r="22" spans="1:15" ht="15" x14ac:dyDescent="0.2">
      <c r="G22" s="107" t="s">
        <v>40</v>
      </c>
      <c r="H22" s="108"/>
      <c r="I22" s="108"/>
      <c r="J22" s="108"/>
    </row>
    <row r="23" spans="1:15" ht="15" x14ac:dyDescent="0.2">
      <c r="E23" s="87"/>
      <c r="F23" s="87"/>
      <c r="G23" s="107" t="s">
        <v>41</v>
      </c>
      <c r="H23" s="108"/>
      <c r="I23" s="108"/>
      <c r="J23" s="108"/>
    </row>
    <row r="24" spans="1:15" ht="15" x14ac:dyDescent="0.25">
      <c r="E24" s="87"/>
      <c r="F24" s="87"/>
      <c r="G24" s="90"/>
    </row>
  </sheetData>
  <mergeCells count="4">
    <mergeCell ref="A8:M8"/>
    <mergeCell ref="A21:B21"/>
    <mergeCell ref="B11:K11"/>
    <mergeCell ref="A14:L14"/>
  </mergeCells>
  <pageMargins left="0.25" right="0.25" top="0.75" bottom="0.75" header="0.3" footer="0.3"/>
  <pageSetup paperSize="9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Q31"/>
  <sheetViews>
    <sheetView view="pageLayout" topLeftCell="A8" zoomScale="70" zoomScaleSheetLayoutView="100" zoomScalePageLayoutView="70" workbookViewId="0">
      <selection activeCell="A18" sqref="A18:C18"/>
    </sheetView>
  </sheetViews>
  <sheetFormatPr defaultRowHeight="12.75" x14ac:dyDescent="0.2"/>
  <cols>
    <col min="2" max="2" width="14.42578125" customWidth="1"/>
    <col min="3" max="3" width="13.140625" customWidth="1"/>
    <col min="6" max="6" width="11.140625" customWidth="1"/>
    <col min="7" max="7" width="12.7109375" customWidth="1"/>
    <col min="9" max="9" width="12.28515625" customWidth="1"/>
    <col min="10" max="10" width="9.85546875" customWidth="1"/>
    <col min="12" max="12" width="11.28515625" customWidth="1"/>
  </cols>
  <sheetData>
    <row r="2" spans="1:17" x14ac:dyDescent="0.2">
      <c r="C2" s="40" t="s">
        <v>24</v>
      </c>
      <c r="D2" s="40"/>
      <c r="E2" s="40"/>
      <c r="F2" s="40"/>
    </row>
    <row r="3" spans="1:17" x14ac:dyDescent="0.2">
      <c r="C3" s="40" t="s">
        <v>25</v>
      </c>
      <c r="D3" s="40"/>
      <c r="E3" s="40"/>
      <c r="F3" s="40"/>
      <c r="K3" s="23"/>
      <c r="L3" s="23"/>
      <c r="M3" s="23"/>
    </row>
    <row r="4" spans="1:17" x14ac:dyDescent="0.2">
      <c r="C4" s="40" t="s">
        <v>26</v>
      </c>
      <c r="D4" s="40"/>
      <c r="E4" s="41"/>
      <c r="F4" s="40"/>
    </row>
    <row r="7" spans="1:17" ht="15" thickBot="1" x14ac:dyDescent="0.2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23"/>
    </row>
    <row r="8" spans="1:17" ht="47.25" customHeight="1" thickBot="1" x14ac:dyDescent="0.3">
      <c r="A8" s="271" t="s">
        <v>111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133"/>
      <c r="O8" s="134"/>
      <c r="P8" s="96"/>
      <c r="Q8" s="23"/>
    </row>
    <row r="9" spans="1:17" ht="15" x14ac:dyDescent="0.25">
      <c r="A9" s="96" t="s">
        <v>0</v>
      </c>
      <c r="B9" s="96"/>
      <c r="C9" s="96"/>
      <c r="D9" s="96"/>
      <c r="E9" s="274"/>
      <c r="F9" s="274"/>
      <c r="G9" s="274"/>
      <c r="H9" s="274"/>
      <c r="I9" s="274"/>
      <c r="J9" s="96"/>
      <c r="K9" s="96"/>
      <c r="L9" s="96"/>
      <c r="M9" s="96"/>
      <c r="N9" s="96"/>
      <c r="O9" s="96"/>
      <c r="P9" s="96"/>
      <c r="Q9" s="23"/>
    </row>
    <row r="10" spans="1:17" ht="14.25" x14ac:dyDescent="0.2">
      <c r="A10" s="96"/>
      <c r="B10" s="260" t="s">
        <v>83</v>
      </c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96"/>
      <c r="N10" s="96"/>
      <c r="O10" s="96"/>
      <c r="P10" s="96"/>
      <c r="Q10" s="23"/>
    </row>
    <row r="11" spans="1:17" ht="14.25" x14ac:dyDescent="0.2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23"/>
    </row>
    <row r="12" spans="1:17" ht="14.25" x14ac:dyDescent="0.2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23"/>
    </row>
    <row r="13" spans="1:17" ht="14.25" x14ac:dyDescent="0.2">
      <c r="A13" s="273"/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96"/>
      <c r="O13" s="96"/>
      <c r="P13" s="96"/>
      <c r="Q13" s="23"/>
    </row>
    <row r="14" spans="1:17" ht="14.25" x14ac:dyDescent="0.2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23"/>
    </row>
    <row r="15" spans="1:17" ht="25.5" x14ac:dyDescent="0.2">
      <c r="A15" s="266" t="s">
        <v>1</v>
      </c>
      <c r="B15" s="266"/>
      <c r="C15" s="99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99" t="s">
        <v>13</v>
      </c>
      <c r="O15" s="100" t="s">
        <v>14</v>
      </c>
      <c r="P15" s="96"/>
      <c r="Q15" s="23"/>
    </row>
    <row r="16" spans="1:17" ht="22.5" customHeight="1" x14ac:dyDescent="0.25">
      <c r="A16" s="270" t="s">
        <v>172</v>
      </c>
      <c r="B16" s="270"/>
      <c r="C16" s="101">
        <v>21719</v>
      </c>
      <c r="D16" s="102">
        <v>192</v>
      </c>
      <c r="E16" s="102">
        <v>6</v>
      </c>
      <c r="F16" s="102">
        <v>93</v>
      </c>
      <c r="G16" s="102"/>
      <c r="H16" s="102">
        <v>6</v>
      </c>
      <c r="I16" s="102">
        <v>12</v>
      </c>
      <c r="J16" s="102"/>
      <c r="K16" s="102"/>
      <c r="L16" s="102"/>
      <c r="M16" s="102">
        <v>1</v>
      </c>
      <c r="N16" s="102">
        <v>10</v>
      </c>
      <c r="O16" s="103">
        <f t="shared" ref="O16" si="0">SUM(D16:N16)</f>
        <v>320</v>
      </c>
      <c r="P16" s="96"/>
      <c r="Q16" s="23"/>
    </row>
    <row r="17" spans="1:17" ht="22.5" customHeight="1" x14ac:dyDescent="0.25">
      <c r="A17" s="275" t="s">
        <v>173</v>
      </c>
      <c r="B17" s="276"/>
      <c r="C17" s="216">
        <v>22089</v>
      </c>
      <c r="D17" s="102">
        <v>192</v>
      </c>
      <c r="E17" s="102">
        <v>9</v>
      </c>
      <c r="F17" s="102">
        <v>2</v>
      </c>
      <c r="G17" s="102">
        <v>30</v>
      </c>
      <c r="H17" s="102"/>
      <c r="I17" s="102">
        <v>12</v>
      </c>
      <c r="J17" s="102"/>
      <c r="K17" s="102"/>
      <c r="L17" s="102"/>
      <c r="M17" s="102">
        <v>2</v>
      </c>
      <c r="N17" s="102">
        <v>10</v>
      </c>
      <c r="O17" s="103">
        <f>SUM(D17:N17)</f>
        <v>257</v>
      </c>
      <c r="P17" s="96"/>
      <c r="Q17" s="23"/>
    </row>
    <row r="18" spans="1:17" ht="21.75" customHeight="1" x14ac:dyDescent="0.25">
      <c r="A18" s="275" t="s">
        <v>94</v>
      </c>
      <c r="B18" s="276"/>
      <c r="C18" s="101">
        <v>21961</v>
      </c>
      <c r="D18" s="102">
        <v>192</v>
      </c>
      <c r="E18" s="79"/>
      <c r="F18" s="102">
        <v>4</v>
      </c>
      <c r="G18" s="102">
        <v>30</v>
      </c>
      <c r="H18" s="102">
        <v>6</v>
      </c>
      <c r="I18" s="102">
        <v>12</v>
      </c>
      <c r="J18" s="102"/>
      <c r="K18" s="102">
        <v>1</v>
      </c>
      <c r="L18" s="102"/>
      <c r="M18" s="102">
        <v>1</v>
      </c>
      <c r="N18" s="102">
        <v>10</v>
      </c>
      <c r="O18" s="103">
        <f>SUM(D18:N18)</f>
        <v>256</v>
      </c>
      <c r="P18" s="96"/>
      <c r="Q18" s="23"/>
    </row>
    <row r="19" spans="1:17" ht="17.25" customHeight="1" x14ac:dyDescent="0.2">
      <c r="O19" s="96"/>
      <c r="P19" s="96"/>
      <c r="Q19" s="23"/>
    </row>
    <row r="22" spans="1:17" ht="31.5" customHeight="1" x14ac:dyDescent="0.2">
      <c r="A22" t="s">
        <v>108</v>
      </c>
    </row>
    <row r="23" spans="1:17" ht="22.5" customHeight="1" x14ac:dyDescent="0.2">
      <c r="A23" s="266" t="s">
        <v>1</v>
      </c>
      <c r="B23" s="266"/>
      <c r="C23" s="3" t="s">
        <v>2</v>
      </c>
      <c r="D23" s="3" t="s">
        <v>3</v>
      </c>
      <c r="E23" s="149" t="s">
        <v>4</v>
      </c>
      <c r="F23" s="149" t="s">
        <v>5</v>
      </c>
      <c r="G23" s="149" t="s">
        <v>6</v>
      </c>
      <c r="H23" s="149" t="s">
        <v>7</v>
      </c>
      <c r="I23" s="149" t="s">
        <v>8</v>
      </c>
      <c r="J23" s="149" t="s">
        <v>9</v>
      </c>
      <c r="K23" s="149" t="s">
        <v>10</v>
      </c>
      <c r="L23" s="149" t="s">
        <v>11</v>
      </c>
      <c r="M23" s="149" t="s">
        <v>12</v>
      </c>
      <c r="N23" s="3" t="s">
        <v>13</v>
      </c>
      <c r="O23" s="207" t="s">
        <v>14</v>
      </c>
    </row>
    <row r="24" spans="1:17" ht="21" customHeight="1" x14ac:dyDescent="0.2">
      <c r="A24" s="267" t="s">
        <v>80</v>
      </c>
      <c r="B24" s="268"/>
      <c r="C24" s="78">
        <v>22048</v>
      </c>
      <c r="D24" s="79">
        <v>168</v>
      </c>
      <c r="E24" s="79">
        <v>6</v>
      </c>
      <c r="F24" s="79">
        <v>0</v>
      </c>
      <c r="G24" s="79"/>
      <c r="H24" s="179"/>
      <c r="I24" s="79">
        <v>12</v>
      </c>
      <c r="J24" s="79"/>
      <c r="K24" s="79">
        <v>1</v>
      </c>
      <c r="L24" s="79"/>
      <c r="M24" s="79">
        <v>1</v>
      </c>
      <c r="N24" s="79">
        <v>10</v>
      </c>
      <c r="O24" s="153">
        <f>SUM(D24:N24)</f>
        <v>198</v>
      </c>
    </row>
    <row r="25" spans="1:17" ht="29.25" customHeight="1" x14ac:dyDescent="0.2">
      <c r="A25" s="19" t="s">
        <v>92</v>
      </c>
      <c r="B25" s="77"/>
      <c r="C25" s="77"/>
      <c r="D25" s="77"/>
      <c r="E25" s="77"/>
      <c r="F25" s="104"/>
      <c r="G25" s="104"/>
      <c r="H25" s="104"/>
      <c r="I25" s="104"/>
      <c r="M25" s="23"/>
      <c r="N25" s="104"/>
    </row>
    <row r="26" spans="1:17" ht="14.25" x14ac:dyDescent="0.2">
      <c r="A26" s="96"/>
      <c r="B26" s="96"/>
      <c r="C26" s="96"/>
      <c r="D26" s="96"/>
      <c r="E26" s="96"/>
      <c r="F26" s="96"/>
      <c r="G26" s="96"/>
      <c r="H26" s="96"/>
      <c r="I26" s="96"/>
      <c r="M26" s="23"/>
      <c r="N26" s="96"/>
    </row>
    <row r="27" spans="1:17" ht="14.25" x14ac:dyDescent="0.2">
      <c r="A27" s="259" t="s">
        <v>157</v>
      </c>
      <c r="B27" s="259"/>
      <c r="C27" s="259"/>
      <c r="D27" s="96"/>
      <c r="E27" s="96"/>
      <c r="F27" s="269"/>
      <c r="G27" s="269"/>
      <c r="H27" s="269"/>
      <c r="I27" s="96"/>
      <c r="M27" s="88" t="s">
        <v>38</v>
      </c>
      <c r="N27" s="23"/>
      <c r="O27" s="23"/>
    </row>
    <row r="28" spans="1:17" ht="14.25" x14ac:dyDescent="0.2">
      <c r="A28" s="96"/>
      <c r="B28" s="96"/>
      <c r="C28" s="96"/>
      <c r="D28" s="96"/>
      <c r="E28" s="96"/>
      <c r="F28" s="106"/>
      <c r="G28" s="96"/>
      <c r="H28" s="96"/>
      <c r="I28" s="96"/>
      <c r="M28" s="88" t="s">
        <v>39</v>
      </c>
      <c r="N28" s="23"/>
      <c r="O28" s="23"/>
    </row>
    <row r="29" spans="1:17" ht="14.25" x14ac:dyDescent="0.2">
      <c r="A29" s="96"/>
      <c r="B29" s="96"/>
      <c r="C29" s="96"/>
      <c r="D29" s="96"/>
      <c r="E29" s="96"/>
      <c r="F29" s="106"/>
      <c r="G29" s="96"/>
      <c r="H29" s="96"/>
      <c r="I29" s="96"/>
      <c r="M29" s="89" t="s">
        <v>40</v>
      </c>
      <c r="N29" s="23"/>
      <c r="O29" s="23"/>
    </row>
    <row r="30" spans="1:17" ht="14.25" x14ac:dyDescent="0.2">
      <c r="A30" s="96"/>
      <c r="B30" s="96"/>
      <c r="C30" s="96"/>
      <c r="D30" s="96"/>
      <c r="E30" s="96"/>
      <c r="F30" s="106"/>
      <c r="G30" s="96"/>
      <c r="H30" s="96"/>
      <c r="I30" s="96"/>
      <c r="J30" s="96"/>
      <c r="K30" s="96"/>
      <c r="L30" s="96"/>
      <c r="M30" s="89" t="s">
        <v>41</v>
      </c>
    </row>
    <row r="31" spans="1:17" ht="15" x14ac:dyDescent="0.25">
      <c r="A31" s="96"/>
      <c r="B31" s="96"/>
      <c r="C31" s="96"/>
      <c r="D31" s="96"/>
      <c r="E31" s="96"/>
      <c r="F31" s="106"/>
      <c r="G31" s="96"/>
      <c r="H31" s="96"/>
      <c r="I31" s="96"/>
      <c r="J31" s="96"/>
      <c r="K31" s="96"/>
      <c r="L31" s="96"/>
      <c r="M31" s="90"/>
    </row>
  </sheetData>
  <mergeCells count="12">
    <mergeCell ref="F27:H27"/>
    <mergeCell ref="A16:B16"/>
    <mergeCell ref="A8:M8"/>
    <mergeCell ref="A13:M13"/>
    <mergeCell ref="A15:B15"/>
    <mergeCell ref="E9:I9"/>
    <mergeCell ref="A17:B17"/>
    <mergeCell ref="A23:B23"/>
    <mergeCell ref="A18:B18"/>
    <mergeCell ref="A27:C27"/>
    <mergeCell ref="B10:L10"/>
    <mergeCell ref="A24:B24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"/>
  <sheetViews>
    <sheetView view="pageLayout" topLeftCell="A7" zoomScaleNormal="75" workbookViewId="0">
      <selection activeCell="A24" sqref="A24:C24"/>
    </sheetView>
  </sheetViews>
  <sheetFormatPr defaultRowHeight="12.75" x14ac:dyDescent="0.2"/>
  <cols>
    <col min="1" max="1" width="10" customWidth="1"/>
    <col min="2" max="2" width="13" customWidth="1"/>
    <col min="3" max="3" width="10.140625" customWidth="1"/>
    <col min="4" max="4" width="6.85546875" customWidth="1"/>
    <col min="5" max="5" width="6.7109375" customWidth="1"/>
    <col min="6" max="6" width="11" customWidth="1"/>
    <col min="7" max="7" width="10.42578125" customWidth="1"/>
    <col min="8" max="8" width="10.140625" customWidth="1"/>
    <col min="10" max="10" width="8.5703125" customWidth="1"/>
    <col min="11" max="11" width="7.5703125" customWidth="1"/>
    <col min="12" max="12" width="6.140625" customWidth="1"/>
  </cols>
  <sheetData>
    <row r="2" spans="1:13" x14ac:dyDescent="0.2">
      <c r="C2" s="40" t="s">
        <v>24</v>
      </c>
      <c r="D2" s="40"/>
      <c r="E2" s="40"/>
      <c r="F2" s="40"/>
      <c r="G2" s="40"/>
    </row>
    <row r="3" spans="1:13" x14ac:dyDescent="0.2">
      <c r="C3" s="40" t="s">
        <v>25</v>
      </c>
      <c r="D3" s="40"/>
      <c r="E3" s="40"/>
      <c r="F3" s="40"/>
      <c r="G3" s="40"/>
    </row>
    <row r="4" spans="1:13" x14ac:dyDescent="0.2">
      <c r="C4" s="40" t="s">
        <v>26</v>
      </c>
      <c r="D4" s="40"/>
      <c r="E4" s="40"/>
      <c r="F4" s="41"/>
      <c r="G4" s="40"/>
    </row>
    <row r="9" spans="1:13" x14ac:dyDescent="0.2">
      <c r="A9" s="297" t="s">
        <v>47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</row>
    <row r="10" spans="1:13" x14ac:dyDescent="0.2">
      <c r="A10" t="s">
        <v>0</v>
      </c>
    </row>
    <row r="11" spans="1:13" x14ac:dyDescent="0.2">
      <c r="A11" s="260" t="s">
        <v>28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</row>
    <row r="14" spans="1:13" x14ac:dyDescent="0.2">
      <c r="A14" s="295"/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</row>
    <row r="15" spans="1:13" x14ac:dyDescent="0.2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16" spans="1:13" x14ac:dyDescent="0.2">
      <c r="A16" s="53"/>
      <c r="B16" s="50"/>
      <c r="C16" s="19"/>
    </row>
    <row r="17" spans="1:15" ht="38.25" x14ac:dyDescent="0.2">
      <c r="A17" s="323" t="s">
        <v>1</v>
      </c>
      <c r="B17" s="323"/>
      <c r="C17" s="3" t="s">
        <v>2</v>
      </c>
      <c r="D17" s="3" t="s">
        <v>3</v>
      </c>
      <c r="E17" s="3" t="s">
        <v>4</v>
      </c>
      <c r="F17" s="3" t="s">
        <v>5</v>
      </c>
      <c r="G17" s="3" t="s">
        <v>6</v>
      </c>
      <c r="H17" s="3" t="s">
        <v>7</v>
      </c>
      <c r="I17" s="3" t="s">
        <v>8</v>
      </c>
      <c r="J17" s="3" t="s">
        <v>9</v>
      </c>
      <c r="K17" s="3" t="s">
        <v>10</v>
      </c>
      <c r="L17" s="3" t="s">
        <v>11</v>
      </c>
      <c r="M17" s="3" t="s">
        <v>12</v>
      </c>
      <c r="N17" s="3" t="s">
        <v>13</v>
      </c>
      <c r="O17" s="2" t="s">
        <v>14</v>
      </c>
    </row>
    <row r="18" spans="1:15" ht="18" customHeight="1" x14ac:dyDescent="0.2">
      <c r="A18" s="336"/>
      <c r="B18" s="337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/>
    </row>
    <row r="19" spans="1:15" ht="18" customHeight="1" x14ac:dyDescent="0.2">
      <c r="A19" s="338"/>
      <c r="B19" s="339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7"/>
    </row>
    <row r="20" spans="1:15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8" x14ac:dyDescent="0.25">
      <c r="A22" s="10"/>
      <c r="B22" s="10"/>
      <c r="C22" s="10"/>
      <c r="D22" s="10"/>
      <c r="E22" s="10"/>
      <c r="F22" s="10"/>
      <c r="G22" s="10"/>
      <c r="H22" s="10"/>
      <c r="I22" s="47"/>
      <c r="J22" s="10"/>
      <c r="K22" s="10"/>
      <c r="L22" s="10"/>
      <c r="M22" s="10"/>
      <c r="N22" s="10"/>
      <c r="O22" s="10"/>
    </row>
    <row r="23" spans="1:15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x14ac:dyDescent="0.2">
      <c r="A24" s="314" t="s">
        <v>50</v>
      </c>
      <c r="B24" s="292"/>
      <c r="C24" s="292"/>
    </row>
    <row r="26" spans="1:15" x14ac:dyDescent="0.2">
      <c r="F26" s="260"/>
      <c r="G26" s="260"/>
      <c r="H26" s="260"/>
      <c r="J26" s="88" t="s">
        <v>38</v>
      </c>
    </row>
    <row r="27" spans="1:15" x14ac:dyDescent="0.2">
      <c r="F27" s="264"/>
      <c r="G27" s="264"/>
      <c r="H27" s="264"/>
      <c r="J27" s="88" t="s">
        <v>39</v>
      </c>
    </row>
    <row r="28" spans="1:15" x14ac:dyDescent="0.2">
      <c r="J28" s="89" t="s">
        <v>40</v>
      </c>
    </row>
    <row r="29" spans="1:15" x14ac:dyDescent="0.2">
      <c r="J29" s="89" t="s">
        <v>41</v>
      </c>
    </row>
    <row r="30" spans="1:15" ht="15" x14ac:dyDescent="0.25">
      <c r="J30" s="90"/>
    </row>
  </sheetData>
  <mergeCells count="9">
    <mergeCell ref="A24:C24"/>
    <mergeCell ref="F26:H26"/>
    <mergeCell ref="F27:H27"/>
    <mergeCell ref="A9:M9"/>
    <mergeCell ref="A14:M14"/>
    <mergeCell ref="A17:B17"/>
    <mergeCell ref="A18:B18"/>
    <mergeCell ref="A19:B19"/>
    <mergeCell ref="A11:M11"/>
  </mergeCells>
  <pageMargins left="0.75" right="0.75" top="1" bottom="1" header="0.5" footer="0.5"/>
  <pageSetup paperSize="9" scale="91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7"/>
  <sheetViews>
    <sheetView view="pageLayout" topLeftCell="A7" workbookViewId="0">
      <selection activeCell="A22" sqref="A22:C22"/>
    </sheetView>
  </sheetViews>
  <sheetFormatPr defaultRowHeight="12.75" x14ac:dyDescent="0.2"/>
  <cols>
    <col min="2" max="2" width="12.85546875" customWidth="1"/>
    <col min="3" max="3" width="10.140625" customWidth="1"/>
    <col min="6" max="6" width="11.28515625" customWidth="1"/>
    <col min="7" max="7" width="11.7109375" customWidth="1"/>
    <col min="8" max="8" width="10.140625" customWidth="1"/>
    <col min="10" max="10" width="9.85546875" customWidth="1"/>
    <col min="11" max="11" width="10.140625" customWidth="1"/>
  </cols>
  <sheetData>
    <row r="2" spans="1:15" x14ac:dyDescent="0.2">
      <c r="C2" s="40" t="s">
        <v>24</v>
      </c>
      <c r="D2" s="40"/>
      <c r="E2" s="40"/>
      <c r="F2" s="40"/>
      <c r="G2" s="40"/>
    </row>
    <row r="3" spans="1:15" x14ac:dyDescent="0.2">
      <c r="C3" s="40" t="s">
        <v>25</v>
      </c>
      <c r="D3" s="40"/>
      <c r="E3" s="40"/>
      <c r="F3" s="40"/>
      <c r="G3" s="40"/>
    </row>
    <row r="4" spans="1:15" x14ac:dyDescent="0.2">
      <c r="C4" s="40" t="s">
        <v>26</v>
      </c>
      <c r="D4" s="40"/>
      <c r="E4" s="40"/>
      <c r="F4" s="41"/>
      <c r="G4" s="40"/>
    </row>
    <row r="8" spans="1:15" ht="13.5" thickBot="1" x14ac:dyDescent="0.25"/>
    <row r="9" spans="1:15" ht="13.5" thickBot="1" x14ac:dyDescent="0.25">
      <c r="A9" s="287" t="s">
        <v>48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9"/>
    </row>
    <row r="10" spans="1:15" x14ac:dyDescent="0.2">
      <c r="A10" t="s">
        <v>0</v>
      </c>
    </row>
    <row r="11" spans="1:15" x14ac:dyDescent="0.2">
      <c r="B11" s="260" t="s">
        <v>35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0"/>
    </row>
    <row r="14" spans="1:15" x14ac:dyDescent="0.2">
      <c r="A14" s="290"/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</row>
    <row r="16" spans="1:15" ht="25.5" x14ac:dyDescent="0.2">
      <c r="A16" s="323" t="s">
        <v>1</v>
      </c>
      <c r="B16" s="323"/>
      <c r="C16" s="3" t="s">
        <v>2</v>
      </c>
      <c r="D16" s="3" t="s">
        <v>3</v>
      </c>
      <c r="E16" s="3" t="s">
        <v>4</v>
      </c>
      <c r="F16" s="3" t="s">
        <v>5</v>
      </c>
      <c r="G16" s="3" t="s">
        <v>6</v>
      </c>
      <c r="H16" s="3" t="s">
        <v>7</v>
      </c>
      <c r="I16" s="3" t="s">
        <v>8</v>
      </c>
      <c r="J16" s="3" t="s">
        <v>9</v>
      </c>
      <c r="K16" s="3" t="s">
        <v>10</v>
      </c>
      <c r="L16" s="3" t="s">
        <v>11</v>
      </c>
      <c r="M16" s="3" t="s">
        <v>12</v>
      </c>
      <c r="N16" s="3" t="s">
        <v>13</v>
      </c>
      <c r="O16" s="2" t="s">
        <v>14</v>
      </c>
    </row>
    <row r="17" spans="1:15" ht="18" customHeight="1" x14ac:dyDescent="0.2">
      <c r="A17" s="327"/>
      <c r="B17" s="327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</row>
    <row r="18" spans="1:15" x14ac:dyDescent="0.2">
      <c r="A18" s="339"/>
      <c r="B18" s="339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7"/>
    </row>
    <row r="22" spans="1:15" x14ac:dyDescent="0.2">
      <c r="A22" s="314" t="s">
        <v>50</v>
      </c>
      <c r="B22" s="292"/>
      <c r="C22" s="292"/>
    </row>
    <row r="23" spans="1:15" x14ac:dyDescent="0.2">
      <c r="K23" s="88" t="s">
        <v>42</v>
      </c>
    </row>
    <row r="24" spans="1:15" x14ac:dyDescent="0.2">
      <c r="K24" s="88" t="s">
        <v>39</v>
      </c>
    </row>
    <row r="25" spans="1:15" x14ac:dyDescent="0.2">
      <c r="K25" s="89" t="s">
        <v>40</v>
      </c>
    </row>
    <row r="26" spans="1:15" x14ac:dyDescent="0.2">
      <c r="F26" s="260"/>
      <c r="G26" s="260"/>
      <c r="H26" s="260"/>
      <c r="K26" s="89" t="s">
        <v>41</v>
      </c>
    </row>
    <row r="27" spans="1:15" ht="15" x14ac:dyDescent="0.25">
      <c r="F27" s="264"/>
      <c r="G27" s="264"/>
      <c r="H27" s="264"/>
      <c r="K27" s="90"/>
    </row>
  </sheetData>
  <mergeCells count="9">
    <mergeCell ref="A18:B18"/>
    <mergeCell ref="A22:C22"/>
    <mergeCell ref="F26:H26"/>
    <mergeCell ref="F27:H27"/>
    <mergeCell ref="A9:M9"/>
    <mergeCell ref="A14:M14"/>
    <mergeCell ref="A16:B16"/>
    <mergeCell ref="A17:B17"/>
    <mergeCell ref="B11:L11"/>
  </mergeCells>
  <pageMargins left="0.75" right="0.75" top="1" bottom="1" header="0.5" footer="0.5"/>
  <pageSetup paperSize="9" scale="88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"/>
  <sheetViews>
    <sheetView view="pageLayout" workbookViewId="0">
      <selection activeCell="A19" sqref="A19:B19"/>
    </sheetView>
  </sheetViews>
  <sheetFormatPr defaultRowHeight="12.75" x14ac:dyDescent="0.2"/>
  <cols>
    <col min="2" max="2" width="13.42578125" customWidth="1"/>
    <col min="3" max="3" width="11" customWidth="1"/>
    <col min="6" max="6" width="10.7109375" customWidth="1"/>
    <col min="7" max="7" width="11" customWidth="1"/>
    <col min="8" max="8" width="9.42578125" customWidth="1"/>
  </cols>
  <sheetData>
    <row r="2" spans="1:16" x14ac:dyDescent="0.2">
      <c r="D2" s="40" t="s">
        <v>24</v>
      </c>
      <c r="E2" s="40"/>
      <c r="F2" s="40"/>
      <c r="G2" s="40"/>
      <c r="H2" s="40"/>
    </row>
    <row r="3" spans="1:16" x14ac:dyDescent="0.2">
      <c r="D3" s="40" t="s">
        <v>25</v>
      </c>
      <c r="E3" s="40"/>
      <c r="F3" s="40"/>
      <c r="G3" s="40"/>
      <c r="H3" s="40"/>
    </row>
    <row r="4" spans="1:16" x14ac:dyDescent="0.2">
      <c r="A4" s="23"/>
      <c r="B4" s="23"/>
      <c r="C4" s="23"/>
      <c r="D4" s="40" t="s">
        <v>26</v>
      </c>
      <c r="E4" s="40"/>
      <c r="F4" s="40"/>
      <c r="G4" s="41"/>
      <c r="H4" s="40"/>
      <c r="I4" s="23"/>
      <c r="J4" s="23"/>
      <c r="K4" s="23"/>
      <c r="L4" s="23"/>
      <c r="M4" s="23"/>
      <c r="N4" s="23"/>
      <c r="O4" s="23"/>
      <c r="P4" s="23"/>
    </row>
    <row r="5" spans="1:16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3.5" thickBo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3.5" thickBot="1" x14ac:dyDescent="0.25">
      <c r="A8" s="287" t="s">
        <v>49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321"/>
      <c r="P8" s="23"/>
    </row>
    <row r="9" spans="1:16" x14ac:dyDescent="0.2">
      <c r="A9" s="17" t="s">
        <v>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23"/>
    </row>
    <row r="10" spans="1:16" x14ac:dyDescent="0.2">
      <c r="A10" s="32"/>
      <c r="B10" s="32"/>
      <c r="C10" s="32"/>
      <c r="D10" s="32"/>
      <c r="E10" s="32"/>
      <c r="F10" s="19" t="s">
        <v>29</v>
      </c>
      <c r="G10" s="32"/>
      <c r="H10" s="32"/>
      <c r="I10" s="32"/>
      <c r="J10" s="32"/>
      <c r="K10" s="32"/>
      <c r="L10" s="32"/>
      <c r="M10" s="32"/>
      <c r="N10" s="17"/>
      <c r="O10" s="17"/>
      <c r="P10" s="23"/>
    </row>
    <row r="11" spans="1:16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3"/>
    </row>
    <row r="12" spans="1:16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3"/>
    </row>
    <row r="13" spans="1:16" x14ac:dyDescent="0.2">
      <c r="A13" s="314"/>
      <c r="B13" s="315"/>
      <c r="C13" s="315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3"/>
    </row>
    <row r="14" spans="1:16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3"/>
    </row>
    <row r="15" spans="1:16" ht="25.5" x14ac:dyDescent="0.2">
      <c r="A15" s="329" t="s">
        <v>1</v>
      </c>
      <c r="B15" s="330"/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13</v>
      </c>
      <c r="O15" s="2" t="s">
        <v>14</v>
      </c>
      <c r="P15" s="23"/>
    </row>
    <row r="16" spans="1:16" ht="24.75" customHeight="1" x14ac:dyDescent="0.2">
      <c r="A16" s="340"/>
      <c r="B16" s="341"/>
      <c r="C16" s="4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6"/>
      <c r="P16" s="31"/>
    </row>
    <row r="17" spans="1:16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3"/>
    </row>
    <row r="18" spans="1:16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3"/>
    </row>
    <row r="19" spans="1:16" x14ac:dyDescent="0.2">
      <c r="A19" s="328" t="s">
        <v>51</v>
      </c>
      <c r="B19" s="342"/>
      <c r="C19" s="72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3"/>
    </row>
    <row r="20" spans="1:16" x14ac:dyDescent="0.2">
      <c r="A20" s="17"/>
      <c r="B20" s="17"/>
      <c r="C20" s="17"/>
      <c r="D20" s="17"/>
      <c r="E20" s="17"/>
      <c r="F20" s="17"/>
      <c r="G20" s="17"/>
      <c r="H20" s="17"/>
      <c r="I20" s="88" t="s">
        <v>42</v>
      </c>
      <c r="J20" s="23"/>
      <c r="K20" s="23"/>
      <c r="L20" s="23"/>
      <c r="M20" s="23"/>
      <c r="N20" s="17"/>
      <c r="O20" s="17"/>
      <c r="P20" s="23"/>
    </row>
    <row r="21" spans="1:16" x14ac:dyDescent="0.2">
      <c r="A21" s="17"/>
      <c r="B21" s="17"/>
      <c r="C21" s="17"/>
      <c r="D21" s="17"/>
      <c r="E21" s="17"/>
      <c r="F21" s="260"/>
      <c r="G21" s="260"/>
      <c r="H21" s="260"/>
      <c r="I21" s="88" t="s">
        <v>39</v>
      </c>
      <c r="J21" s="23"/>
      <c r="K21" s="23"/>
      <c r="L21" s="23"/>
      <c r="M21" s="23"/>
      <c r="N21" s="17"/>
      <c r="O21" s="17"/>
      <c r="P21" s="23"/>
    </row>
    <row r="22" spans="1:16" x14ac:dyDescent="0.2">
      <c r="A22" s="17"/>
      <c r="B22" s="17"/>
      <c r="C22" s="17"/>
      <c r="D22" s="17"/>
      <c r="E22" s="17"/>
      <c r="F22" s="264"/>
      <c r="G22" s="264"/>
      <c r="H22" s="264"/>
      <c r="I22" s="89" t="s">
        <v>40</v>
      </c>
      <c r="J22" s="23"/>
      <c r="K22" s="23"/>
      <c r="L22" s="23"/>
      <c r="M22" s="23"/>
      <c r="N22" s="17"/>
      <c r="O22" s="17"/>
      <c r="P22" s="23"/>
    </row>
    <row r="23" spans="1:16" x14ac:dyDescent="0.2">
      <c r="A23" s="23"/>
      <c r="B23" s="23"/>
      <c r="C23" s="23"/>
      <c r="D23" s="23"/>
      <c r="E23" s="23"/>
      <c r="F23" s="23"/>
      <c r="G23" s="23"/>
      <c r="H23" s="23"/>
      <c r="I23" s="89" t="s">
        <v>41</v>
      </c>
      <c r="J23" s="23"/>
      <c r="K23" s="23"/>
      <c r="L23" s="23"/>
      <c r="M23" s="23"/>
      <c r="N23" s="23"/>
      <c r="O23" s="23"/>
      <c r="P23" s="23"/>
    </row>
  </sheetData>
  <mergeCells count="7">
    <mergeCell ref="F22:H22"/>
    <mergeCell ref="A8:O8"/>
    <mergeCell ref="A13:C13"/>
    <mergeCell ref="A15:B15"/>
    <mergeCell ref="A16:B16"/>
    <mergeCell ref="A19:B19"/>
    <mergeCell ref="F21:H21"/>
  </mergeCells>
  <pageMargins left="0.7" right="0.7" top="0.75" bottom="0.75" header="0.3" footer="0.3"/>
  <pageSetup paperSize="9" scale="91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O25"/>
  <sheetViews>
    <sheetView view="pageLayout" topLeftCell="A5" workbookViewId="0">
      <selection activeCell="A18" sqref="A18:C18"/>
    </sheetView>
  </sheetViews>
  <sheetFormatPr defaultRowHeight="12.75" x14ac:dyDescent="0.2"/>
  <cols>
    <col min="1" max="1" width="24" customWidth="1"/>
    <col min="2" max="2" width="10.140625" customWidth="1"/>
    <col min="5" max="5" width="11.7109375" customWidth="1"/>
    <col min="6" max="6" width="11.42578125" customWidth="1"/>
    <col min="7" max="7" width="10.42578125" customWidth="1"/>
    <col min="9" max="9" width="10.140625" customWidth="1"/>
    <col min="10" max="10" width="9.85546875" customWidth="1"/>
  </cols>
  <sheetData>
    <row r="2" spans="1:15" x14ac:dyDescent="0.2">
      <c r="B2" s="40" t="s">
        <v>24</v>
      </c>
      <c r="C2" s="40"/>
      <c r="D2" s="40"/>
      <c r="E2" s="40"/>
      <c r="F2" s="40"/>
    </row>
    <row r="3" spans="1:15" x14ac:dyDescent="0.2">
      <c r="B3" s="40" t="s">
        <v>25</v>
      </c>
      <c r="C3" s="40"/>
      <c r="D3" s="40"/>
      <c r="E3" s="40"/>
      <c r="F3" s="40"/>
    </row>
    <row r="4" spans="1:15" x14ac:dyDescent="0.2">
      <c r="B4" s="40" t="s">
        <v>26</v>
      </c>
      <c r="C4" s="40"/>
      <c r="D4" s="40"/>
      <c r="E4" s="41"/>
      <c r="F4" s="40"/>
    </row>
    <row r="8" spans="1:15" ht="13.5" thickBot="1" x14ac:dyDescent="0.25"/>
    <row r="9" spans="1:15" ht="13.5" thickBot="1" x14ac:dyDescent="0.25">
      <c r="A9" s="287" t="s">
        <v>141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9"/>
    </row>
    <row r="10" spans="1:15" x14ac:dyDescent="0.2">
      <c r="A10" t="s">
        <v>0</v>
      </c>
    </row>
    <row r="11" spans="1:15" x14ac:dyDescent="0.2">
      <c r="A11" s="290"/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</row>
    <row r="13" spans="1:15" ht="25.5" x14ac:dyDescent="0.2">
      <c r="A13" s="162" t="s">
        <v>1</v>
      </c>
      <c r="B13" s="3" t="s">
        <v>2</v>
      </c>
      <c r="C13" s="3" t="s">
        <v>3</v>
      </c>
      <c r="D13" s="3" t="s">
        <v>4</v>
      </c>
      <c r="E13" s="3" t="s">
        <v>5</v>
      </c>
      <c r="F13" s="3" t="s">
        <v>6</v>
      </c>
      <c r="G13" s="3" t="s">
        <v>7</v>
      </c>
      <c r="H13" s="3" t="s">
        <v>8</v>
      </c>
      <c r="I13" s="3" t="s">
        <v>9</v>
      </c>
      <c r="J13" s="3" t="s">
        <v>10</v>
      </c>
      <c r="K13" s="3" t="s">
        <v>11</v>
      </c>
      <c r="L13" s="3" t="s">
        <v>12</v>
      </c>
      <c r="M13" s="3" t="s">
        <v>13</v>
      </c>
      <c r="N13" s="2" t="s">
        <v>14</v>
      </c>
    </row>
    <row r="14" spans="1:15" ht="18" customHeight="1" x14ac:dyDescent="0.2">
      <c r="A14" s="163" t="s">
        <v>74</v>
      </c>
      <c r="B14" s="117">
        <v>21065</v>
      </c>
      <c r="C14" s="217">
        <v>120</v>
      </c>
      <c r="D14" s="217">
        <f>39</f>
        <v>39</v>
      </c>
      <c r="E14" s="217">
        <v>11</v>
      </c>
      <c r="F14" s="217">
        <v>7</v>
      </c>
      <c r="G14" s="217">
        <v>6</v>
      </c>
      <c r="H14" s="217">
        <v>12</v>
      </c>
      <c r="I14" s="217"/>
      <c r="J14" s="217"/>
      <c r="K14" s="217">
        <v>5</v>
      </c>
      <c r="L14" s="217"/>
      <c r="M14" s="217"/>
      <c r="N14" s="220">
        <f>SUM(C14:M14)</f>
        <v>200</v>
      </c>
      <c r="O14" s="17"/>
    </row>
    <row r="15" spans="1:15" ht="18" customHeight="1" x14ac:dyDescent="0.2">
      <c r="A15" s="210" t="s">
        <v>134</v>
      </c>
      <c r="B15" s="4">
        <v>22798</v>
      </c>
      <c r="C15" s="217">
        <v>6</v>
      </c>
      <c r="D15" s="217">
        <v>72</v>
      </c>
      <c r="E15" s="217">
        <v>2</v>
      </c>
      <c r="F15" s="217">
        <v>4</v>
      </c>
      <c r="G15" s="217">
        <v>6</v>
      </c>
      <c r="H15" s="217">
        <v>12</v>
      </c>
      <c r="I15" s="217"/>
      <c r="J15" s="217"/>
      <c r="K15" s="217"/>
      <c r="L15" s="217"/>
      <c r="M15" s="217"/>
      <c r="N15" s="220">
        <f t="shared" ref="N15:N17" si="0">SUM(C15:M15)</f>
        <v>102</v>
      </c>
      <c r="O15" s="17"/>
    </row>
    <row r="16" spans="1:15" ht="18" customHeight="1" x14ac:dyDescent="0.2">
      <c r="A16" s="163" t="s">
        <v>135</v>
      </c>
      <c r="B16" s="117">
        <v>25222</v>
      </c>
      <c r="C16" s="217">
        <v>18</v>
      </c>
      <c r="D16" s="217">
        <v>12</v>
      </c>
      <c r="E16" s="217">
        <v>4</v>
      </c>
      <c r="F16" s="217"/>
      <c r="G16" s="217">
        <v>6</v>
      </c>
      <c r="H16" s="217">
        <v>12</v>
      </c>
      <c r="I16" s="217"/>
      <c r="J16" s="217"/>
      <c r="K16" s="217"/>
      <c r="L16" s="217"/>
      <c r="M16" s="217"/>
      <c r="N16" s="220">
        <f t="shared" si="0"/>
        <v>52</v>
      </c>
    </row>
    <row r="17" spans="1:14" x14ac:dyDescent="0.2">
      <c r="A17" s="122" t="s">
        <v>136</v>
      </c>
      <c r="B17" s="151">
        <v>25687</v>
      </c>
      <c r="C17" s="217">
        <v>12</v>
      </c>
      <c r="D17" s="217">
        <v>9</v>
      </c>
      <c r="E17" s="217">
        <v>4</v>
      </c>
      <c r="F17" s="217"/>
      <c r="G17" s="217">
        <v>12</v>
      </c>
      <c r="H17" s="217">
        <v>12</v>
      </c>
      <c r="I17" s="217"/>
      <c r="J17" s="217"/>
      <c r="K17" s="217"/>
      <c r="L17" s="217"/>
      <c r="M17" s="217"/>
      <c r="N17" s="220">
        <f t="shared" si="0"/>
        <v>49</v>
      </c>
    </row>
    <row r="18" spans="1:14" ht="18" customHeight="1" x14ac:dyDescent="0.2">
      <c r="A18" s="164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</row>
    <row r="19" spans="1:14" x14ac:dyDescent="0.2">
      <c r="A19" s="158"/>
      <c r="J19" s="23"/>
      <c r="K19" s="23"/>
    </row>
    <row r="20" spans="1:14" x14ac:dyDescent="0.2">
      <c r="A20" s="158"/>
      <c r="J20" s="23"/>
      <c r="K20" s="23"/>
    </row>
    <row r="21" spans="1:14" x14ac:dyDescent="0.2">
      <c r="J21" s="23"/>
      <c r="K21" s="23"/>
    </row>
    <row r="22" spans="1:14" x14ac:dyDescent="0.2">
      <c r="A22" s="218" t="s">
        <v>31</v>
      </c>
      <c r="B22" s="219">
        <v>43942</v>
      </c>
      <c r="F22" s="89" t="s">
        <v>38</v>
      </c>
      <c r="G22" s="23"/>
      <c r="H22" s="23"/>
      <c r="I22" s="23"/>
    </row>
    <row r="23" spans="1:14" x14ac:dyDescent="0.2">
      <c r="F23" s="89" t="s">
        <v>52</v>
      </c>
      <c r="G23" s="23"/>
      <c r="H23" s="23"/>
      <c r="I23" s="23"/>
    </row>
    <row r="24" spans="1:14" x14ac:dyDescent="0.2">
      <c r="F24" s="89" t="s">
        <v>40</v>
      </c>
      <c r="G24" s="23"/>
      <c r="H24" s="23"/>
      <c r="I24" s="23"/>
    </row>
    <row r="25" spans="1:14" x14ac:dyDescent="0.2">
      <c r="F25" s="89" t="s">
        <v>41</v>
      </c>
      <c r="G25" s="23"/>
      <c r="H25" s="23"/>
      <c r="I25" s="23"/>
    </row>
  </sheetData>
  <mergeCells count="2">
    <mergeCell ref="A9:L9"/>
    <mergeCell ref="A11:L11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Q30"/>
  <sheetViews>
    <sheetView showWhiteSpace="0" view="pageLayout" topLeftCell="A7" workbookViewId="0">
      <selection activeCell="A18" sqref="A18:C18"/>
    </sheetView>
  </sheetViews>
  <sheetFormatPr defaultRowHeight="12.75" x14ac:dyDescent="0.2"/>
  <cols>
    <col min="2" max="2" width="15.5703125" customWidth="1"/>
    <col min="3" max="3" width="10.140625" customWidth="1"/>
    <col min="5" max="5" width="10.140625" customWidth="1"/>
    <col min="6" max="6" width="11.140625" customWidth="1"/>
    <col min="7" max="7" width="11.42578125" customWidth="1"/>
    <col min="8" max="8" width="9.7109375" customWidth="1"/>
    <col min="9" max="9" width="11" customWidth="1"/>
    <col min="10" max="10" width="10.28515625" customWidth="1"/>
    <col min="11" max="11" width="11.5703125" customWidth="1"/>
  </cols>
  <sheetData>
    <row r="2" spans="1:17" x14ac:dyDescent="0.2">
      <c r="C2" s="40" t="s">
        <v>24</v>
      </c>
      <c r="D2" s="40"/>
      <c r="E2" s="40"/>
      <c r="F2" s="40"/>
      <c r="G2" s="40"/>
    </row>
    <row r="3" spans="1:17" x14ac:dyDescent="0.2">
      <c r="C3" s="40" t="s">
        <v>25</v>
      </c>
      <c r="D3" s="40"/>
      <c r="E3" s="40"/>
      <c r="F3" s="40"/>
      <c r="G3" s="40"/>
    </row>
    <row r="4" spans="1:17" x14ac:dyDescent="0.2">
      <c r="C4" s="40" t="s">
        <v>26</v>
      </c>
      <c r="D4" s="40"/>
      <c r="E4" s="40"/>
      <c r="F4" s="41"/>
      <c r="G4" s="40"/>
    </row>
    <row r="8" spans="1:17" ht="12.75" customHeight="1" x14ac:dyDescent="0.2">
      <c r="A8" s="136" t="s">
        <v>140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23"/>
    </row>
    <row r="9" spans="1:17" x14ac:dyDescent="0.2">
      <c r="A9" s="23" t="s">
        <v>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7" x14ac:dyDescent="0.2">
      <c r="A10" s="77"/>
    </row>
    <row r="11" spans="1:17" ht="25.5" x14ac:dyDescent="0.2">
      <c r="A11" s="329" t="s">
        <v>1</v>
      </c>
      <c r="B11" s="330"/>
      <c r="C11" s="3" t="s">
        <v>2</v>
      </c>
      <c r="D11" s="3" t="s">
        <v>3</v>
      </c>
      <c r="E11" s="3" t="s">
        <v>4</v>
      </c>
      <c r="F11" s="3" t="s">
        <v>5</v>
      </c>
      <c r="G11" s="3" t="s">
        <v>6</v>
      </c>
      <c r="H11" s="3" t="s">
        <v>7</v>
      </c>
      <c r="I11" s="3" t="s">
        <v>8</v>
      </c>
      <c r="J11" s="3" t="s">
        <v>9</v>
      </c>
      <c r="K11" s="3" t="s">
        <v>10</v>
      </c>
      <c r="L11" s="3" t="s">
        <v>11</v>
      </c>
      <c r="M11" s="3" t="s">
        <v>12</v>
      </c>
      <c r="N11" s="3" t="s">
        <v>13</v>
      </c>
      <c r="O11" s="2" t="s">
        <v>14</v>
      </c>
      <c r="Q11" s="18"/>
    </row>
    <row r="12" spans="1:17" ht="18" customHeight="1" x14ac:dyDescent="0.2">
      <c r="A12" s="267" t="s">
        <v>138</v>
      </c>
      <c r="B12" s="343"/>
      <c r="C12" s="4">
        <v>29355</v>
      </c>
      <c r="D12" s="35"/>
      <c r="E12" s="5">
        <v>12</v>
      </c>
      <c r="F12" s="5"/>
      <c r="G12" s="5"/>
      <c r="H12" s="5">
        <v>10</v>
      </c>
      <c r="I12" s="5"/>
      <c r="J12" s="5"/>
      <c r="K12" s="161">
        <v>2</v>
      </c>
      <c r="L12" s="5"/>
      <c r="M12" s="5"/>
      <c r="N12" s="5"/>
      <c r="O12" s="6">
        <f>SUM(D12:N12)</f>
        <v>24</v>
      </c>
      <c r="Q12" s="11"/>
    </row>
    <row r="13" spans="1:17" x14ac:dyDescent="0.2">
      <c r="P13" s="17"/>
    </row>
    <row r="15" spans="1:17" x14ac:dyDescent="0.2">
      <c r="A15" s="259" t="s">
        <v>162</v>
      </c>
      <c r="B15" s="344"/>
      <c r="C15" s="73"/>
      <c r="E15" s="17" t="s">
        <v>16</v>
      </c>
    </row>
    <row r="17" spans="1:10" x14ac:dyDescent="0.2">
      <c r="F17" s="88" t="s">
        <v>42</v>
      </c>
      <c r="G17" s="23"/>
      <c r="H17" s="23"/>
      <c r="I17" s="23"/>
      <c r="J17" s="23"/>
    </row>
    <row r="18" spans="1:10" x14ac:dyDescent="0.2">
      <c r="F18" s="88" t="s">
        <v>39</v>
      </c>
      <c r="G18" s="23"/>
      <c r="H18" s="23"/>
      <c r="I18" s="23"/>
      <c r="J18" s="23"/>
    </row>
    <row r="19" spans="1:10" x14ac:dyDescent="0.2">
      <c r="F19" s="89" t="s">
        <v>40</v>
      </c>
      <c r="G19" s="23"/>
      <c r="H19" s="23"/>
      <c r="I19" s="23"/>
      <c r="J19" s="23"/>
    </row>
    <row r="20" spans="1:10" x14ac:dyDescent="0.2">
      <c r="F20" s="89" t="s">
        <v>41</v>
      </c>
      <c r="G20" s="23"/>
      <c r="H20" s="23"/>
      <c r="I20" s="23"/>
      <c r="J20" s="23"/>
    </row>
    <row r="30" spans="1:10" x14ac:dyDescent="0.2">
      <c r="A30" t="s">
        <v>20</v>
      </c>
    </row>
  </sheetData>
  <mergeCells count="3">
    <mergeCell ref="A11:B11"/>
    <mergeCell ref="A12:B12"/>
    <mergeCell ref="A15:B15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O26"/>
  <sheetViews>
    <sheetView view="pageLayout" topLeftCell="A4" workbookViewId="0">
      <selection activeCell="A18" sqref="A18:C18"/>
    </sheetView>
  </sheetViews>
  <sheetFormatPr defaultRowHeight="12.75" x14ac:dyDescent="0.2"/>
  <cols>
    <col min="2" max="2" width="13.5703125" customWidth="1"/>
    <col min="3" max="3" width="11.7109375" customWidth="1"/>
    <col min="6" max="6" width="10.42578125" customWidth="1"/>
    <col min="7" max="7" width="10.5703125" customWidth="1"/>
    <col min="8" max="8" width="11.28515625" customWidth="1"/>
  </cols>
  <sheetData>
    <row r="2" spans="1:15" x14ac:dyDescent="0.2">
      <c r="D2" s="40" t="s">
        <v>24</v>
      </c>
      <c r="E2" s="40"/>
      <c r="F2" s="40"/>
      <c r="G2" s="40"/>
      <c r="H2" s="40"/>
    </row>
    <row r="3" spans="1:15" x14ac:dyDescent="0.2">
      <c r="D3" s="40" t="s">
        <v>25</v>
      </c>
      <c r="E3" s="40"/>
      <c r="F3" s="40"/>
      <c r="G3" s="40"/>
      <c r="H3" s="40"/>
    </row>
    <row r="4" spans="1:15" x14ac:dyDescent="0.2">
      <c r="A4" s="23"/>
      <c r="B4" s="23"/>
      <c r="C4" s="23"/>
      <c r="D4" s="40" t="s">
        <v>26</v>
      </c>
      <c r="E4" s="40"/>
      <c r="F4" s="40"/>
      <c r="G4" s="41"/>
      <c r="H4" s="40"/>
      <c r="I4" s="23"/>
      <c r="J4" s="23"/>
      <c r="K4" s="23"/>
      <c r="L4" s="23"/>
      <c r="M4" s="23"/>
      <c r="N4" s="23"/>
      <c r="O4" s="23"/>
    </row>
    <row r="5" spans="1:15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x14ac:dyDescent="0.2">
      <c r="A8" s="297" t="s">
        <v>139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</row>
    <row r="9" spans="1:15" x14ac:dyDescent="0.2">
      <c r="A9" s="17" t="s">
        <v>0</v>
      </c>
      <c r="B9" s="17"/>
      <c r="C9" s="17"/>
      <c r="D9" s="17"/>
      <c r="E9" s="17"/>
      <c r="F9" s="17"/>
      <c r="J9" s="17"/>
      <c r="K9" s="17"/>
      <c r="L9" s="17"/>
      <c r="M9" s="17"/>
      <c r="N9" s="17"/>
      <c r="O9" s="17"/>
    </row>
    <row r="10" spans="1:15" x14ac:dyDescent="0.2">
      <c r="A10" s="32"/>
      <c r="B10" s="17"/>
      <c r="C10" s="17"/>
      <c r="D10" s="17"/>
      <c r="E10" s="32"/>
      <c r="F10" s="32"/>
      <c r="G10" s="32"/>
      <c r="H10" s="32"/>
      <c r="I10" s="32"/>
      <c r="J10" s="32"/>
      <c r="K10" s="32"/>
      <c r="L10" s="32"/>
      <c r="M10" s="32"/>
      <c r="N10" s="17"/>
      <c r="O10" s="17"/>
    </row>
    <row r="11" spans="1:15" x14ac:dyDescent="0.2">
      <c r="A11" s="17"/>
      <c r="B11" s="17"/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7"/>
      <c r="N11" s="17"/>
      <c r="O11" s="17"/>
    </row>
    <row r="12" spans="1:15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x14ac:dyDescent="0.2">
      <c r="A13" s="314"/>
      <c r="B13" s="315"/>
      <c r="C13" s="315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25.5" x14ac:dyDescent="0.2">
      <c r="A15" s="329" t="s">
        <v>1</v>
      </c>
      <c r="B15" s="330"/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13</v>
      </c>
      <c r="O15" s="2" t="s">
        <v>14</v>
      </c>
    </row>
    <row r="16" spans="1:15" x14ac:dyDescent="0.2">
      <c r="A16" s="267" t="s">
        <v>95</v>
      </c>
      <c r="B16" s="341"/>
      <c r="C16" s="44">
        <v>22769</v>
      </c>
      <c r="D16" s="35">
        <v>172</v>
      </c>
      <c r="E16" s="35"/>
      <c r="F16" s="35">
        <v>19</v>
      </c>
      <c r="G16" s="35">
        <v>19</v>
      </c>
      <c r="H16" s="35">
        <v>6</v>
      </c>
      <c r="I16" s="35">
        <v>12</v>
      </c>
      <c r="J16" s="35">
        <v>5</v>
      </c>
      <c r="K16" s="35"/>
      <c r="L16" s="35"/>
      <c r="M16" s="35">
        <v>2</v>
      </c>
      <c r="N16" s="35">
        <v>10</v>
      </c>
      <c r="O16" s="172">
        <f t="shared" ref="O16:O17" si="0">SUM(D16:N16)</f>
        <v>245</v>
      </c>
    </row>
    <row r="17" spans="1:15" x14ac:dyDescent="0.2">
      <c r="A17" s="267" t="s">
        <v>96</v>
      </c>
      <c r="B17" s="343"/>
      <c r="C17" s="4">
        <v>24086</v>
      </c>
      <c r="D17" s="5">
        <v>30</v>
      </c>
      <c r="E17" s="5"/>
      <c r="F17" s="5">
        <v>6</v>
      </c>
      <c r="G17" s="5"/>
      <c r="H17" s="5">
        <v>12</v>
      </c>
      <c r="I17" s="5"/>
      <c r="J17" s="5">
        <v>5</v>
      </c>
      <c r="K17" s="5">
        <v>3</v>
      </c>
      <c r="L17" s="5"/>
      <c r="M17" s="5"/>
      <c r="N17" s="5"/>
      <c r="O17" s="172">
        <f t="shared" si="0"/>
        <v>56</v>
      </c>
    </row>
    <row r="18" spans="1:15" x14ac:dyDescent="0.2">
      <c r="A18" s="10"/>
      <c r="B18" s="10"/>
    </row>
    <row r="19" spans="1:15" x14ac:dyDescent="0.2">
      <c r="N19" s="23"/>
      <c r="O19" s="23"/>
    </row>
    <row r="20" spans="1:15" x14ac:dyDescent="0.2">
      <c r="A20" s="17"/>
      <c r="B20" s="17"/>
      <c r="C20" s="17"/>
      <c r="D20" s="17"/>
      <c r="E20" s="17"/>
      <c r="F20" s="17"/>
      <c r="G20" s="17"/>
      <c r="H20" s="17"/>
      <c r="I20" s="23"/>
      <c r="J20" s="23"/>
      <c r="K20" s="23"/>
      <c r="L20" s="23"/>
      <c r="M20" s="23"/>
      <c r="N20" s="23"/>
      <c r="O20" s="23"/>
    </row>
    <row r="21" spans="1:15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 x14ac:dyDescent="0.2">
      <c r="A22" s="259" t="s">
        <v>163</v>
      </c>
      <c r="B22" s="345"/>
      <c r="C22" s="345"/>
      <c r="D22" s="17"/>
      <c r="E22" s="17"/>
      <c r="F22" s="17"/>
      <c r="G22" s="17"/>
      <c r="H22" s="17"/>
      <c r="I22" s="88" t="s">
        <v>42</v>
      </c>
      <c r="J22" s="23"/>
      <c r="K22" s="23"/>
      <c r="L22" s="23"/>
      <c r="M22" s="23"/>
      <c r="N22" s="23"/>
      <c r="O22" s="23"/>
    </row>
    <row r="23" spans="1:15" x14ac:dyDescent="0.2">
      <c r="A23" s="17"/>
      <c r="B23" s="17"/>
      <c r="C23" s="17"/>
      <c r="D23" s="17"/>
      <c r="E23" s="17"/>
      <c r="F23" s="17"/>
      <c r="G23" s="17"/>
      <c r="H23" s="17"/>
      <c r="I23" s="88" t="s">
        <v>39</v>
      </c>
      <c r="J23" s="23"/>
      <c r="K23" s="23"/>
      <c r="L23" s="23"/>
      <c r="M23" s="23"/>
    </row>
    <row r="24" spans="1:15" x14ac:dyDescent="0.2">
      <c r="A24" s="17"/>
      <c r="B24" s="17"/>
      <c r="C24" s="17"/>
      <c r="D24" s="17"/>
      <c r="E24" s="17"/>
      <c r="F24" s="260"/>
      <c r="G24" s="260"/>
      <c r="H24" s="260"/>
      <c r="I24" s="89" t="s">
        <v>40</v>
      </c>
      <c r="J24" s="23"/>
      <c r="K24" s="23"/>
      <c r="L24" s="23"/>
      <c r="M24" s="23"/>
    </row>
    <row r="25" spans="1:15" x14ac:dyDescent="0.2">
      <c r="A25" s="17"/>
      <c r="B25" s="17"/>
      <c r="C25" s="17"/>
      <c r="D25" s="17"/>
      <c r="E25" s="17"/>
      <c r="F25" s="264"/>
      <c r="G25" s="264"/>
      <c r="H25" s="264"/>
      <c r="I25" s="89" t="s">
        <v>41</v>
      </c>
      <c r="J25" s="23"/>
      <c r="K25" s="23"/>
      <c r="L25" s="23"/>
      <c r="M25" s="23"/>
    </row>
    <row r="26" spans="1:15" x14ac:dyDescent="0.2">
      <c r="A26" s="17"/>
      <c r="B26" s="17"/>
      <c r="C26" s="17"/>
      <c r="D26" s="17"/>
      <c r="E26" s="17"/>
      <c r="F26" s="17"/>
      <c r="G26" s="17"/>
      <c r="H26" s="17"/>
      <c r="I26" s="23"/>
      <c r="J26" s="23"/>
      <c r="K26" s="23"/>
      <c r="L26" s="23"/>
      <c r="M26" s="23"/>
    </row>
  </sheetData>
  <mergeCells count="8">
    <mergeCell ref="A8:O8"/>
    <mergeCell ref="A13:C13"/>
    <mergeCell ref="A15:B15"/>
    <mergeCell ref="F25:H25"/>
    <mergeCell ref="A16:B16"/>
    <mergeCell ref="A22:C22"/>
    <mergeCell ref="F24:H24"/>
    <mergeCell ref="A17:B17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O20"/>
  <sheetViews>
    <sheetView view="pageLayout" topLeftCell="A4" workbookViewId="0">
      <selection activeCell="A18" sqref="A18:C18"/>
    </sheetView>
  </sheetViews>
  <sheetFormatPr defaultRowHeight="12.75" x14ac:dyDescent="0.2"/>
  <cols>
    <col min="2" max="2" width="17.42578125" customWidth="1"/>
    <col min="3" max="3" width="11.7109375" customWidth="1"/>
    <col min="6" max="6" width="10.42578125" customWidth="1"/>
    <col min="7" max="7" width="10.5703125" customWidth="1"/>
    <col min="8" max="8" width="11.28515625" customWidth="1"/>
  </cols>
  <sheetData>
    <row r="2" spans="1:15" x14ac:dyDescent="0.2">
      <c r="D2" s="40" t="s">
        <v>24</v>
      </c>
      <c r="E2" s="40"/>
      <c r="F2" s="40"/>
      <c r="G2" s="40"/>
      <c r="H2" s="40"/>
    </row>
    <row r="3" spans="1:15" x14ac:dyDescent="0.2">
      <c r="D3" s="40" t="s">
        <v>25</v>
      </c>
      <c r="E3" s="40"/>
      <c r="F3" s="40"/>
      <c r="G3" s="40"/>
      <c r="H3" s="40"/>
    </row>
    <row r="4" spans="1:15" x14ac:dyDescent="0.2">
      <c r="A4" s="23"/>
      <c r="B4" s="23"/>
      <c r="C4" s="23"/>
      <c r="D4" s="40" t="s">
        <v>26</v>
      </c>
      <c r="E4" s="40"/>
      <c r="F4" s="40"/>
      <c r="G4" s="41"/>
      <c r="H4" s="40"/>
      <c r="I4" s="23"/>
      <c r="J4" s="23"/>
      <c r="K4" s="23"/>
      <c r="L4" s="23"/>
      <c r="M4" s="23"/>
      <c r="N4" s="23"/>
      <c r="O4" s="23"/>
    </row>
    <row r="5" spans="1:15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x14ac:dyDescent="0.2">
      <c r="A8" s="297" t="s">
        <v>139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</row>
    <row r="9" spans="1:15" x14ac:dyDescent="0.2">
      <c r="A9" s="10"/>
      <c r="B9" s="10"/>
    </row>
    <row r="10" spans="1:15" x14ac:dyDescent="0.2">
      <c r="A10" s="19"/>
      <c r="B10" s="19"/>
    </row>
    <row r="11" spans="1:15" ht="45" x14ac:dyDescent="0.2">
      <c r="A11" s="266" t="s">
        <v>1</v>
      </c>
      <c r="B11" s="266"/>
      <c r="C11" s="99" t="s">
        <v>2</v>
      </c>
      <c r="D11" s="99" t="s">
        <v>3</v>
      </c>
      <c r="E11" s="99" t="s">
        <v>4</v>
      </c>
      <c r="F11" s="3" t="s">
        <v>5</v>
      </c>
      <c r="G11" s="29" t="s">
        <v>6</v>
      </c>
      <c r="H11" s="99" t="s">
        <v>7</v>
      </c>
      <c r="I11" s="99" t="s">
        <v>8</v>
      </c>
      <c r="J11" s="99" t="s">
        <v>9</v>
      </c>
      <c r="K11" s="99" t="s">
        <v>10</v>
      </c>
      <c r="L11" s="99" t="s">
        <v>11</v>
      </c>
      <c r="M11" s="99" t="s">
        <v>12</v>
      </c>
      <c r="N11" s="99" t="s">
        <v>13</v>
      </c>
      <c r="O11" s="174" t="s">
        <v>14</v>
      </c>
    </row>
    <row r="12" spans="1:15" ht="14.25" x14ac:dyDescent="0.2">
      <c r="A12" s="267" t="s">
        <v>100</v>
      </c>
      <c r="B12" s="268"/>
      <c r="C12" s="154">
        <v>27252</v>
      </c>
      <c r="D12" s="102">
        <v>6</v>
      </c>
      <c r="E12" s="79">
        <v>28</v>
      </c>
      <c r="F12" s="102"/>
      <c r="G12" s="102">
        <v>2</v>
      </c>
      <c r="H12" s="102">
        <v>6</v>
      </c>
      <c r="I12" s="102"/>
      <c r="J12" s="102"/>
      <c r="K12" s="102"/>
      <c r="L12" s="102"/>
      <c r="M12" s="102"/>
      <c r="N12" s="102"/>
      <c r="O12" s="6">
        <f>SUM(D12:N12)</f>
        <v>42</v>
      </c>
    </row>
    <row r="13" spans="1:15" x14ac:dyDescent="0.2">
      <c r="N13" s="23"/>
      <c r="O13" s="23"/>
    </row>
    <row r="14" spans="1:15" x14ac:dyDescent="0.2">
      <c r="A14" s="17"/>
      <c r="B14" s="17"/>
      <c r="C14" s="17"/>
      <c r="D14" s="17"/>
      <c r="E14" s="17"/>
      <c r="F14" s="17"/>
      <c r="G14" s="17"/>
      <c r="H14" s="17"/>
      <c r="I14" s="23"/>
      <c r="J14" s="23"/>
      <c r="K14" s="23"/>
      <c r="L14" s="23"/>
      <c r="M14" s="23"/>
      <c r="N14" s="23"/>
      <c r="O14" s="23"/>
    </row>
    <row r="15" spans="1:15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x14ac:dyDescent="0.2">
      <c r="A16" s="328" t="s">
        <v>163</v>
      </c>
      <c r="B16" s="342"/>
      <c r="C16" s="342"/>
      <c r="D16" s="17"/>
      <c r="E16" s="17"/>
      <c r="F16" s="17"/>
      <c r="G16" s="17"/>
      <c r="H16" s="17"/>
      <c r="I16" s="88" t="s">
        <v>42</v>
      </c>
      <c r="J16" s="23"/>
      <c r="K16" s="23"/>
      <c r="L16" s="23"/>
      <c r="M16" s="23"/>
      <c r="N16" s="23"/>
      <c r="O16" s="23"/>
    </row>
    <row r="17" spans="1:13" x14ac:dyDescent="0.2">
      <c r="A17" s="17"/>
      <c r="B17" s="17"/>
      <c r="C17" s="17"/>
      <c r="D17" s="17"/>
      <c r="E17" s="17"/>
      <c r="F17" s="17"/>
      <c r="G17" s="17"/>
      <c r="H17" s="17"/>
      <c r="I17" s="88" t="s">
        <v>39</v>
      </c>
      <c r="J17" s="23"/>
      <c r="K17" s="23"/>
      <c r="L17" s="23"/>
      <c r="M17" s="23"/>
    </row>
    <row r="18" spans="1:13" x14ac:dyDescent="0.2">
      <c r="A18" s="17"/>
      <c r="B18" s="17"/>
      <c r="C18" s="17"/>
      <c r="D18" s="17"/>
      <c r="E18" s="17"/>
      <c r="F18" s="260"/>
      <c r="G18" s="260"/>
      <c r="H18" s="260"/>
      <c r="I18" s="89" t="s">
        <v>40</v>
      </c>
      <c r="J18" s="23"/>
      <c r="K18" s="23"/>
      <c r="L18" s="23"/>
      <c r="M18" s="23"/>
    </row>
    <row r="19" spans="1:13" x14ac:dyDescent="0.2">
      <c r="A19" s="17"/>
      <c r="B19" s="17"/>
      <c r="C19" s="17"/>
      <c r="D19" s="17"/>
      <c r="E19" s="17"/>
      <c r="F19" s="264"/>
      <c r="G19" s="264"/>
      <c r="H19" s="264"/>
      <c r="I19" s="89" t="s">
        <v>41</v>
      </c>
      <c r="J19" s="23"/>
      <c r="K19" s="23"/>
      <c r="L19" s="23"/>
      <c r="M19" s="23"/>
    </row>
    <row r="20" spans="1:13" x14ac:dyDescent="0.2">
      <c r="A20" s="17"/>
      <c r="B20" s="17"/>
      <c r="C20" s="17"/>
      <c r="D20" s="17"/>
      <c r="E20" s="17"/>
      <c r="F20" s="17"/>
      <c r="G20" s="17"/>
      <c r="H20" s="17"/>
      <c r="I20" s="23"/>
      <c r="J20" s="23"/>
      <c r="K20" s="23"/>
      <c r="L20" s="23"/>
      <c r="M20" s="23"/>
    </row>
  </sheetData>
  <mergeCells count="6">
    <mergeCell ref="F18:H18"/>
    <mergeCell ref="F19:H19"/>
    <mergeCell ref="A11:B11"/>
    <mergeCell ref="A12:B12"/>
    <mergeCell ref="A8:O8"/>
    <mergeCell ref="A16:C16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Q26"/>
  <sheetViews>
    <sheetView view="pageLayout" topLeftCell="A8" workbookViewId="0">
      <selection activeCell="A18" sqref="A18:C18"/>
    </sheetView>
  </sheetViews>
  <sheetFormatPr defaultRowHeight="12.75" x14ac:dyDescent="0.2"/>
  <cols>
    <col min="2" max="2" width="15.28515625" customWidth="1"/>
    <col min="3" max="3" width="11.7109375" customWidth="1"/>
    <col min="6" max="6" width="11.7109375" customWidth="1"/>
    <col min="7" max="7" width="12.5703125" customWidth="1"/>
    <col min="8" max="8" width="9.85546875" customWidth="1"/>
    <col min="9" max="9" width="11.5703125" customWidth="1"/>
    <col min="10" max="10" width="10.42578125" customWidth="1"/>
    <col min="11" max="11" width="11.85546875" customWidth="1"/>
  </cols>
  <sheetData>
    <row r="3" spans="1:15" x14ac:dyDescent="0.2">
      <c r="C3" s="40" t="s">
        <v>24</v>
      </c>
      <c r="D3" s="40"/>
      <c r="E3" s="40"/>
      <c r="F3" s="40"/>
      <c r="G3" s="40"/>
    </row>
    <row r="4" spans="1:15" x14ac:dyDescent="0.2">
      <c r="C4" s="40" t="s">
        <v>25</v>
      </c>
      <c r="D4" s="40"/>
      <c r="E4" s="40"/>
      <c r="F4" s="40"/>
      <c r="G4" s="40"/>
    </row>
    <row r="5" spans="1:15" x14ac:dyDescent="0.2">
      <c r="C5" s="40" t="s">
        <v>26</v>
      </c>
      <c r="D5" s="40"/>
      <c r="E5" s="40"/>
      <c r="F5" s="41"/>
      <c r="G5" s="40"/>
    </row>
    <row r="9" spans="1:15" ht="13.5" thickBot="1" x14ac:dyDescent="0.25"/>
    <row r="10" spans="1:15" ht="13.5" thickBot="1" x14ac:dyDescent="0.25">
      <c r="A10" s="287" t="s">
        <v>144</v>
      </c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9"/>
    </row>
    <row r="11" spans="1:15" x14ac:dyDescent="0.2">
      <c r="A11" t="s">
        <v>0</v>
      </c>
    </row>
    <row r="12" spans="1:15" x14ac:dyDescent="0.2">
      <c r="A12" s="1"/>
      <c r="B12" s="1"/>
      <c r="C12" s="1"/>
      <c r="D12" s="39"/>
      <c r="E12" s="1"/>
      <c r="F12" s="135" t="s">
        <v>70</v>
      </c>
      <c r="G12" s="1"/>
      <c r="H12" s="1"/>
      <c r="I12" s="1"/>
      <c r="J12" s="1"/>
      <c r="K12" s="1"/>
      <c r="L12" s="1"/>
      <c r="M12" s="1"/>
    </row>
    <row r="15" spans="1:15" x14ac:dyDescent="0.2">
      <c r="A15" s="314"/>
      <c r="B15" s="292"/>
      <c r="C15" s="292"/>
    </row>
    <row r="17" spans="1:17" ht="25.5" x14ac:dyDescent="0.2">
      <c r="A17" s="329" t="s">
        <v>1</v>
      </c>
      <c r="B17" s="330"/>
      <c r="C17" s="3" t="s">
        <v>2</v>
      </c>
      <c r="D17" s="3" t="s">
        <v>3</v>
      </c>
      <c r="E17" s="3" t="s">
        <v>4</v>
      </c>
      <c r="F17" s="3" t="s">
        <v>5</v>
      </c>
      <c r="G17" s="3" t="s">
        <v>6</v>
      </c>
      <c r="H17" s="3" t="s">
        <v>7</v>
      </c>
      <c r="I17" s="3" t="s">
        <v>8</v>
      </c>
      <c r="J17" s="3" t="s">
        <v>9</v>
      </c>
      <c r="K17" s="3" t="s">
        <v>10</v>
      </c>
      <c r="L17" s="3" t="s">
        <v>11</v>
      </c>
      <c r="M17" s="3" t="s">
        <v>12</v>
      </c>
      <c r="N17" s="3" t="s">
        <v>13</v>
      </c>
      <c r="O17" s="2" t="s">
        <v>14</v>
      </c>
    </row>
    <row r="18" spans="1:17" ht="19.5" customHeight="1" x14ac:dyDescent="0.2">
      <c r="A18" s="317" t="s">
        <v>23</v>
      </c>
      <c r="B18" s="327"/>
      <c r="C18" s="4">
        <v>20853</v>
      </c>
      <c r="D18" s="5">
        <v>210</v>
      </c>
      <c r="E18" s="5">
        <v>3</v>
      </c>
      <c r="F18" s="5">
        <v>94</v>
      </c>
      <c r="G18" s="5">
        <v>0</v>
      </c>
      <c r="H18" s="5">
        <v>6</v>
      </c>
      <c r="I18" s="5">
        <v>12</v>
      </c>
      <c r="J18" s="5">
        <v>5</v>
      </c>
      <c r="K18" s="5">
        <v>1</v>
      </c>
      <c r="L18" s="5"/>
      <c r="M18" s="5"/>
      <c r="N18" s="5">
        <v>10</v>
      </c>
      <c r="O18" s="6">
        <f>SUM(D18:N18)</f>
        <v>341</v>
      </c>
      <c r="P18" s="11"/>
      <c r="Q18" s="19"/>
    </row>
    <row r="19" spans="1:17" ht="18" customHeight="1" x14ac:dyDescent="0.2">
      <c r="P19" s="19"/>
    </row>
    <row r="20" spans="1:17" x14ac:dyDescent="0.2">
      <c r="A20" s="11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7" x14ac:dyDescent="0.2">
      <c r="A21" s="326"/>
      <c r="B21" s="346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/>
    </row>
    <row r="22" spans="1:17" x14ac:dyDescent="0.2">
      <c r="H22" s="88" t="s">
        <v>39</v>
      </c>
      <c r="I22" s="23"/>
      <c r="J22" s="23"/>
      <c r="K22" s="23"/>
      <c r="L22" s="23"/>
    </row>
    <row r="23" spans="1:17" x14ac:dyDescent="0.2">
      <c r="A23" s="259" t="s">
        <v>162</v>
      </c>
      <c r="B23" s="344"/>
      <c r="C23" s="73"/>
      <c r="H23" s="89" t="s">
        <v>40</v>
      </c>
      <c r="I23" s="23"/>
      <c r="J23" s="23"/>
      <c r="K23" s="23"/>
      <c r="L23" s="23"/>
    </row>
    <row r="24" spans="1:17" x14ac:dyDescent="0.2">
      <c r="H24" s="89" t="s">
        <v>41</v>
      </c>
      <c r="I24" s="23"/>
      <c r="J24" s="23"/>
      <c r="K24" s="23"/>
      <c r="L24" s="23"/>
    </row>
    <row r="25" spans="1:17" x14ac:dyDescent="0.2">
      <c r="F25" s="260"/>
      <c r="G25" s="260"/>
      <c r="H25" s="260"/>
    </row>
    <row r="26" spans="1:17" x14ac:dyDescent="0.2">
      <c r="F26" s="264"/>
      <c r="G26" s="264"/>
      <c r="H26" s="264"/>
    </row>
  </sheetData>
  <mergeCells count="8">
    <mergeCell ref="A23:B23"/>
    <mergeCell ref="F25:H25"/>
    <mergeCell ref="F26:H26"/>
    <mergeCell ref="A10:O10"/>
    <mergeCell ref="A15:C15"/>
    <mergeCell ref="A17:B17"/>
    <mergeCell ref="A21:B21"/>
    <mergeCell ref="A18:B18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O32"/>
  <sheetViews>
    <sheetView topLeftCell="A7" workbookViewId="0">
      <selection activeCell="A18" sqref="A18:C18"/>
    </sheetView>
  </sheetViews>
  <sheetFormatPr defaultRowHeight="12.75" x14ac:dyDescent="0.2"/>
  <cols>
    <col min="2" max="2" width="13.140625" customWidth="1"/>
    <col min="3" max="3" width="11.85546875" customWidth="1"/>
  </cols>
  <sheetData>
    <row r="3" spans="1:15" x14ac:dyDescent="0.2">
      <c r="C3" s="40" t="s">
        <v>24</v>
      </c>
      <c r="D3" s="40"/>
      <c r="E3" s="40"/>
      <c r="F3" s="40"/>
      <c r="G3" s="40"/>
    </row>
    <row r="4" spans="1:15" x14ac:dyDescent="0.2">
      <c r="C4" s="40" t="s">
        <v>25</v>
      </c>
      <c r="D4" s="40"/>
      <c r="E4" s="40"/>
      <c r="F4" s="40"/>
      <c r="G4" s="40"/>
    </row>
    <row r="5" spans="1:15" x14ac:dyDescent="0.2">
      <c r="C5" s="40" t="s">
        <v>26</v>
      </c>
      <c r="D5" s="40"/>
      <c r="E5" s="40"/>
      <c r="F5" s="41"/>
      <c r="G5" s="40"/>
    </row>
    <row r="9" spans="1:15" ht="13.5" thickBot="1" x14ac:dyDescent="0.25"/>
    <row r="10" spans="1:15" ht="13.5" customHeight="1" x14ac:dyDescent="0.2">
      <c r="A10" s="347" t="s">
        <v>145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</row>
    <row r="11" spans="1:15" x14ac:dyDescent="0.2">
      <c r="A11" s="294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</row>
    <row r="12" spans="1:15" x14ac:dyDescent="0.2">
      <c r="A12" s="138"/>
      <c r="B12" s="138"/>
      <c r="C12" s="138"/>
      <c r="D12" s="139"/>
      <c r="E12" s="138"/>
      <c r="F12" s="139"/>
      <c r="G12" s="139"/>
      <c r="H12" s="139"/>
      <c r="I12" s="139"/>
      <c r="J12" s="139"/>
      <c r="K12" s="139"/>
      <c r="L12" s="139"/>
      <c r="M12" s="138"/>
    </row>
    <row r="13" spans="1:15" x14ac:dyDescent="0.2">
      <c r="F13" s="19"/>
      <c r="G13" s="19"/>
      <c r="H13" s="19"/>
      <c r="I13" s="19"/>
      <c r="J13" s="19"/>
      <c r="K13" s="19"/>
      <c r="L13" s="19"/>
    </row>
    <row r="15" spans="1:15" x14ac:dyDescent="0.2">
      <c r="A15" s="314"/>
      <c r="B15" s="292"/>
      <c r="C15" s="292"/>
    </row>
    <row r="17" spans="1:15" ht="25.5" x14ac:dyDescent="0.2">
      <c r="A17" s="329" t="s">
        <v>1</v>
      </c>
      <c r="B17" s="330"/>
      <c r="C17" s="3" t="s">
        <v>2</v>
      </c>
      <c r="D17" s="3" t="s">
        <v>3</v>
      </c>
      <c r="E17" s="3" t="s">
        <v>4</v>
      </c>
      <c r="F17" s="3" t="s">
        <v>5</v>
      </c>
      <c r="G17" s="3" t="s">
        <v>6</v>
      </c>
      <c r="H17" s="3" t="s">
        <v>7</v>
      </c>
      <c r="I17" s="3" t="s">
        <v>8</v>
      </c>
      <c r="J17" s="3" t="s">
        <v>9</v>
      </c>
      <c r="K17" s="3" t="s">
        <v>10</v>
      </c>
      <c r="L17" s="3" t="s">
        <v>11</v>
      </c>
      <c r="M17" s="3" t="s">
        <v>12</v>
      </c>
      <c r="N17" s="3" t="s">
        <v>13</v>
      </c>
      <c r="O17" s="137" t="s">
        <v>14</v>
      </c>
    </row>
    <row r="18" spans="1:15" x14ac:dyDescent="0.2">
      <c r="A18" s="267" t="s">
        <v>98</v>
      </c>
      <c r="B18" s="343"/>
      <c r="C18" s="4">
        <v>23341</v>
      </c>
      <c r="D18" s="5">
        <v>168</v>
      </c>
      <c r="E18" s="5">
        <v>16</v>
      </c>
      <c r="F18" s="5"/>
      <c r="G18" s="5">
        <v>2</v>
      </c>
      <c r="H18" s="5">
        <v>6</v>
      </c>
      <c r="I18" s="5"/>
      <c r="J18" s="5"/>
      <c r="K18" s="5"/>
      <c r="L18" s="5"/>
      <c r="M18" s="5"/>
      <c r="N18" s="5">
        <v>10</v>
      </c>
      <c r="O18" s="6">
        <f>SUM(D18:N18)</f>
        <v>202</v>
      </c>
    </row>
    <row r="20" spans="1:15" x14ac:dyDescent="0.2">
      <c r="A20" s="11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8" spans="1:15" x14ac:dyDescent="0.2">
      <c r="A28" s="259" t="s">
        <v>164</v>
      </c>
      <c r="B28" s="344"/>
      <c r="C28" s="73"/>
      <c r="H28" s="140"/>
      <c r="I28" s="77"/>
      <c r="J28" s="77"/>
      <c r="K28" s="23"/>
      <c r="L28" s="23"/>
    </row>
    <row r="29" spans="1:15" x14ac:dyDescent="0.2">
      <c r="H29" s="89"/>
      <c r="I29" s="23"/>
      <c r="J29" s="23"/>
      <c r="K29" s="88" t="s">
        <v>42</v>
      </c>
      <c r="L29" s="23"/>
      <c r="M29" s="23"/>
      <c r="N29" s="23"/>
    </row>
    <row r="30" spans="1:15" x14ac:dyDescent="0.2">
      <c r="K30" s="88" t="s">
        <v>39</v>
      </c>
      <c r="L30" s="23"/>
      <c r="M30" s="23"/>
      <c r="N30" s="23"/>
    </row>
    <row r="31" spans="1:15" x14ac:dyDescent="0.2">
      <c r="K31" s="89" t="s">
        <v>40</v>
      </c>
      <c r="L31" s="23"/>
      <c r="M31" s="23"/>
      <c r="N31" s="23"/>
    </row>
    <row r="32" spans="1:15" x14ac:dyDescent="0.2">
      <c r="K32" s="89" t="s">
        <v>41</v>
      </c>
      <c r="L32" s="23"/>
      <c r="M32" s="23"/>
      <c r="N32" s="23"/>
    </row>
  </sheetData>
  <mergeCells count="5">
    <mergeCell ref="A28:B28"/>
    <mergeCell ref="A15:C15"/>
    <mergeCell ref="A17:B17"/>
    <mergeCell ref="A18:B18"/>
    <mergeCell ref="A10:O11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7"/>
  <sheetViews>
    <sheetView topLeftCell="A7" workbookViewId="0">
      <selection activeCell="A22" sqref="A22:C22"/>
    </sheetView>
  </sheetViews>
  <sheetFormatPr defaultRowHeight="12.75" x14ac:dyDescent="0.2"/>
  <cols>
    <col min="2" max="2" width="12.42578125" customWidth="1"/>
    <col min="3" max="3" width="9.7109375" customWidth="1"/>
    <col min="4" max="4" width="5.7109375" customWidth="1"/>
    <col min="6" max="6" width="8.42578125" customWidth="1"/>
    <col min="7" max="7" width="8.5703125" customWidth="1"/>
    <col min="12" max="12" width="7.140625" customWidth="1"/>
    <col min="14" max="14" width="6.140625" customWidth="1"/>
  </cols>
  <sheetData>
    <row r="2" spans="1:16" x14ac:dyDescent="0.2">
      <c r="C2" s="40" t="s">
        <v>24</v>
      </c>
      <c r="D2" s="40"/>
      <c r="E2" s="40"/>
      <c r="F2" s="40"/>
      <c r="G2" s="40"/>
    </row>
    <row r="3" spans="1:16" x14ac:dyDescent="0.2">
      <c r="C3" s="40" t="s">
        <v>25</v>
      </c>
      <c r="D3" s="40"/>
      <c r="E3" s="40"/>
      <c r="F3" s="40"/>
      <c r="G3" s="40"/>
    </row>
    <row r="4" spans="1:16" x14ac:dyDescent="0.2">
      <c r="C4" s="40" t="s">
        <v>26</v>
      </c>
      <c r="D4" s="40"/>
      <c r="E4" s="40"/>
      <c r="F4" s="41"/>
      <c r="G4" s="40"/>
    </row>
    <row r="8" spans="1:16" x14ac:dyDescent="0.2">
      <c r="A8" s="297" t="s">
        <v>32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</row>
    <row r="9" spans="1:16" x14ac:dyDescent="0.2">
      <c r="A9" t="s">
        <v>0</v>
      </c>
    </row>
    <row r="10" spans="1:16" x14ac:dyDescent="0.2">
      <c r="A10" s="260" t="s">
        <v>45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</row>
    <row r="13" spans="1:16" x14ac:dyDescent="0.2">
      <c r="A13" s="282"/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3"/>
      <c r="O13" s="23"/>
      <c r="P13" s="23"/>
    </row>
    <row r="14" spans="1:16" x14ac:dyDescent="0.2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23"/>
      <c r="O14" s="23"/>
      <c r="P14" s="23"/>
    </row>
    <row r="15" spans="1:16" x14ac:dyDescent="0.2">
      <c r="A15" s="31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22.5" x14ac:dyDescent="0.2">
      <c r="A16" s="307" t="s">
        <v>1</v>
      </c>
      <c r="B16" s="307"/>
      <c r="C16" s="29" t="s">
        <v>2</v>
      </c>
      <c r="D16" s="29" t="s">
        <v>3</v>
      </c>
      <c r="E16" s="29" t="s">
        <v>4</v>
      </c>
      <c r="F16" s="29" t="s">
        <v>5</v>
      </c>
      <c r="G16" s="29" t="s">
        <v>6</v>
      </c>
      <c r="H16" s="29" t="s">
        <v>7</v>
      </c>
      <c r="I16" s="29" t="s">
        <v>8</v>
      </c>
      <c r="J16" s="29" t="s">
        <v>9</v>
      </c>
      <c r="K16" s="29" t="s">
        <v>10</v>
      </c>
      <c r="L16" s="29" t="s">
        <v>11</v>
      </c>
      <c r="M16" s="29" t="s">
        <v>15</v>
      </c>
      <c r="N16" s="29" t="s">
        <v>13</v>
      </c>
      <c r="O16" s="70" t="s">
        <v>14</v>
      </c>
      <c r="P16" s="23"/>
    </row>
    <row r="17" spans="1:16" ht="25.5" customHeight="1" x14ac:dyDescent="0.2">
      <c r="A17" s="350"/>
      <c r="B17" s="350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4"/>
      <c r="P17" s="23"/>
    </row>
    <row r="18" spans="1:16" x14ac:dyDescent="0.2">
      <c r="A18" s="351"/>
      <c r="B18" s="351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24"/>
      <c r="P18" s="23"/>
    </row>
    <row r="19" spans="1:16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3"/>
    </row>
    <row r="20" spans="1:16" x14ac:dyDescent="0.2">
      <c r="A20" s="26"/>
      <c r="B20" s="26"/>
      <c r="C20" s="26"/>
      <c r="D20" s="26"/>
      <c r="E20" s="26"/>
      <c r="F20" s="26"/>
      <c r="G20" s="26"/>
      <c r="H20" s="88" t="s">
        <v>42</v>
      </c>
      <c r="I20" s="23"/>
      <c r="J20" s="23"/>
      <c r="K20" s="23"/>
      <c r="L20" s="23"/>
      <c r="M20" s="26"/>
      <c r="N20" s="26"/>
      <c r="O20" s="26"/>
      <c r="P20" s="23"/>
    </row>
    <row r="21" spans="1:16" x14ac:dyDescent="0.2">
      <c r="A21" s="23"/>
      <c r="B21" s="23"/>
      <c r="C21" s="23"/>
      <c r="D21" s="23"/>
      <c r="E21" s="23"/>
      <c r="F21" s="23"/>
      <c r="G21" s="23"/>
      <c r="H21" s="88" t="s">
        <v>39</v>
      </c>
      <c r="I21" s="23"/>
      <c r="J21" s="23"/>
      <c r="K21" s="23"/>
      <c r="L21" s="23"/>
      <c r="M21" s="23"/>
      <c r="N21" s="23"/>
      <c r="O21" s="23"/>
      <c r="P21" s="23"/>
    </row>
    <row r="22" spans="1:16" x14ac:dyDescent="0.2">
      <c r="A22" s="348" t="s">
        <v>50</v>
      </c>
      <c r="B22" s="348"/>
      <c r="C22" s="348"/>
      <c r="D22" s="23"/>
      <c r="E22" s="23"/>
      <c r="F22" s="23"/>
      <c r="G22" s="23"/>
      <c r="H22" s="89" t="s">
        <v>40</v>
      </c>
      <c r="I22" s="23"/>
      <c r="J22" s="23"/>
      <c r="K22" s="23"/>
      <c r="L22" s="23"/>
      <c r="M22" s="23"/>
      <c r="N22" s="23"/>
      <c r="O22" s="23"/>
      <c r="P22" s="23"/>
    </row>
    <row r="23" spans="1:16" x14ac:dyDescent="0.2">
      <c r="A23" s="23"/>
      <c r="B23" s="23"/>
      <c r="C23" s="23"/>
      <c r="D23" s="23"/>
      <c r="E23" s="23"/>
      <c r="F23" s="23"/>
      <c r="G23" s="23"/>
      <c r="H23" s="89" t="s">
        <v>41</v>
      </c>
      <c r="I23" s="23"/>
      <c r="J23" s="23"/>
      <c r="K23" s="23"/>
      <c r="L23" s="23"/>
      <c r="M23" s="23"/>
      <c r="N23" s="23"/>
      <c r="O23" s="23"/>
      <c r="P23" s="23"/>
    </row>
    <row r="24" spans="1:16" x14ac:dyDescent="0.2">
      <c r="A24" s="23"/>
      <c r="B24" s="23"/>
      <c r="C24" s="23"/>
      <c r="D24" s="23"/>
      <c r="E24" s="23"/>
      <c r="F24" s="281"/>
      <c r="G24" s="281"/>
      <c r="H24" s="281"/>
      <c r="I24" s="23"/>
      <c r="J24" s="23"/>
      <c r="K24" s="23"/>
      <c r="L24" s="23"/>
      <c r="M24" s="23"/>
      <c r="N24" s="23"/>
      <c r="O24" s="23"/>
      <c r="P24" s="23"/>
    </row>
    <row r="25" spans="1:16" x14ac:dyDescent="0.2">
      <c r="A25" s="23"/>
      <c r="B25" s="23"/>
      <c r="C25" s="23"/>
      <c r="D25" s="23"/>
      <c r="E25" s="23"/>
      <c r="F25" s="349"/>
      <c r="G25" s="349"/>
      <c r="H25" s="349"/>
      <c r="I25" s="23"/>
      <c r="J25" s="23"/>
      <c r="K25" s="23"/>
      <c r="L25" s="23"/>
      <c r="M25" s="23"/>
      <c r="N25" s="23"/>
      <c r="O25" s="23"/>
      <c r="P25" s="23"/>
    </row>
    <row r="26" spans="1:16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</sheetData>
  <mergeCells count="9">
    <mergeCell ref="A22:C22"/>
    <mergeCell ref="F24:H24"/>
    <mergeCell ref="F25:H25"/>
    <mergeCell ref="A8:N8"/>
    <mergeCell ref="A10:M10"/>
    <mergeCell ref="A13:M13"/>
    <mergeCell ref="A16:B16"/>
    <mergeCell ref="A17:B17"/>
    <mergeCell ref="A18:B18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23"/>
  <sheetViews>
    <sheetView view="pageLayout" topLeftCell="A6" workbookViewId="0">
      <selection activeCell="A18" sqref="A18:C18"/>
    </sheetView>
  </sheetViews>
  <sheetFormatPr defaultRowHeight="12.75" x14ac:dyDescent="0.2"/>
  <cols>
    <col min="2" max="2" width="12.28515625" customWidth="1"/>
    <col min="3" max="3" width="10.42578125" customWidth="1"/>
    <col min="5" max="5" width="7.42578125" customWidth="1"/>
    <col min="6" max="6" width="9" customWidth="1"/>
    <col min="7" max="7" width="8.7109375" customWidth="1"/>
    <col min="15" max="15" width="6.28515625" customWidth="1"/>
  </cols>
  <sheetData>
    <row r="1" spans="1:16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x14ac:dyDescent="0.2">
      <c r="A2" s="23"/>
      <c r="B2" s="23"/>
      <c r="C2" s="55" t="s">
        <v>24</v>
      </c>
      <c r="D2" s="55"/>
      <c r="E2" s="55"/>
      <c r="F2" s="55"/>
      <c r="G2" s="55"/>
      <c r="H2" s="23"/>
      <c r="I2" s="23"/>
      <c r="J2" s="23"/>
      <c r="K2" s="23"/>
      <c r="L2" s="23"/>
      <c r="M2" s="23"/>
      <c r="N2" s="23"/>
      <c r="O2" s="23"/>
      <c r="P2" s="23"/>
    </row>
    <row r="3" spans="1:16" x14ac:dyDescent="0.2">
      <c r="A3" s="23"/>
      <c r="B3" s="23"/>
      <c r="C3" s="55" t="s">
        <v>25</v>
      </c>
      <c r="D3" s="55"/>
      <c r="E3" s="55"/>
      <c r="F3" s="55"/>
      <c r="G3" s="55"/>
      <c r="H3" s="23"/>
      <c r="I3" s="23"/>
      <c r="J3" s="23"/>
      <c r="K3" s="23"/>
      <c r="L3" s="23"/>
      <c r="M3" s="23"/>
      <c r="N3" s="23"/>
      <c r="O3" s="23"/>
      <c r="P3" s="23"/>
    </row>
    <row r="4" spans="1:16" x14ac:dyDescent="0.2">
      <c r="A4" s="23"/>
      <c r="B4" s="23"/>
      <c r="C4" s="55" t="s">
        <v>26</v>
      </c>
      <c r="D4" s="55"/>
      <c r="E4" s="55"/>
      <c r="F4" s="56"/>
      <c r="G4" s="55"/>
      <c r="H4" s="23"/>
      <c r="I4" s="23"/>
      <c r="J4" s="23"/>
      <c r="K4" s="23"/>
      <c r="L4" s="23"/>
      <c r="M4" s="23"/>
      <c r="N4" s="23"/>
      <c r="O4" s="23"/>
      <c r="P4" s="23"/>
    </row>
    <row r="5" spans="1:16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3.5" thickBo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35.25" customHeight="1" thickBot="1" x14ac:dyDescent="0.3">
      <c r="A8" s="279" t="s">
        <v>121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97"/>
      <c r="O8" s="98"/>
      <c r="P8" s="23"/>
    </row>
    <row r="9" spans="1:16" x14ac:dyDescent="0.2">
      <c r="A9" s="23" t="s">
        <v>0</v>
      </c>
      <c r="B9" s="23"/>
      <c r="C9" s="23"/>
      <c r="D9" s="23"/>
      <c r="E9" s="281"/>
      <c r="F9" s="281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x14ac:dyDescent="0.2">
      <c r="A10" s="23"/>
      <c r="B10" s="23"/>
      <c r="C10" s="31"/>
      <c r="D10" s="31"/>
      <c r="E10" s="31" t="s">
        <v>66</v>
      </c>
      <c r="F10" s="31"/>
      <c r="I10" s="23"/>
      <c r="J10" s="23"/>
      <c r="K10" s="23"/>
      <c r="L10" s="23"/>
      <c r="M10" s="23"/>
      <c r="N10" s="23"/>
      <c r="O10" s="23"/>
      <c r="P10" s="23"/>
    </row>
    <row r="11" spans="1:16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x14ac:dyDescent="0.2">
      <c r="A12" s="23"/>
      <c r="B12" s="23"/>
      <c r="C12" s="23"/>
      <c r="D12" s="23"/>
      <c r="E12" s="31"/>
      <c r="F12" s="31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282"/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3"/>
      <c r="O13" s="23"/>
      <c r="P13" s="23"/>
    </row>
    <row r="14" spans="1:16" x14ac:dyDescent="0.2">
      <c r="A14" s="77" t="s">
        <v>106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ht="22.5" customHeight="1" x14ac:dyDescent="0.2">
      <c r="A15" s="283" t="s">
        <v>1</v>
      </c>
      <c r="B15" s="284"/>
      <c r="C15" s="29" t="s">
        <v>2</v>
      </c>
      <c r="D15" s="29" t="s">
        <v>3</v>
      </c>
      <c r="E15" s="29" t="s">
        <v>4</v>
      </c>
      <c r="F15" s="29" t="s">
        <v>5</v>
      </c>
      <c r="G15" s="29" t="s">
        <v>6</v>
      </c>
      <c r="H15" s="29" t="s">
        <v>7</v>
      </c>
      <c r="I15" s="29" t="s">
        <v>8</v>
      </c>
      <c r="J15" s="29" t="s">
        <v>9</v>
      </c>
      <c r="K15" s="29" t="s">
        <v>10</v>
      </c>
      <c r="L15" s="29" t="s">
        <v>11</v>
      </c>
      <c r="M15" s="29" t="s">
        <v>12</v>
      </c>
      <c r="N15" s="29" t="s">
        <v>13</v>
      </c>
      <c r="O15" s="94" t="s">
        <v>14</v>
      </c>
      <c r="P15" s="23"/>
    </row>
    <row r="16" spans="1:16" x14ac:dyDescent="0.2">
      <c r="A16" s="277" t="s">
        <v>109</v>
      </c>
      <c r="B16" s="278"/>
      <c r="C16" s="78">
        <v>26530</v>
      </c>
      <c r="D16" s="79">
        <v>78</v>
      </c>
      <c r="E16" s="79">
        <v>12</v>
      </c>
      <c r="F16" s="79"/>
      <c r="G16" s="79"/>
      <c r="H16" s="179"/>
      <c r="I16" s="79">
        <v>12</v>
      </c>
      <c r="J16" s="79"/>
      <c r="K16" s="79"/>
      <c r="L16" s="79"/>
      <c r="M16" s="79"/>
      <c r="N16" s="79"/>
      <c r="O16" s="153">
        <f>SUM(D16:N16)</f>
        <v>102</v>
      </c>
      <c r="P16" s="23"/>
    </row>
    <row r="17" spans="1:16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P17" s="23"/>
    </row>
    <row r="18" spans="1:16" ht="14.25" x14ac:dyDescent="0.2">
      <c r="A18" s="159"/>
      <c r="B18" s="159"/>
      <c r="C18" s="118"/>
      <c r="D18" s="104"/>
      <c r="E18" s="119"/>
      <c r="F18" s="104"/>
      <c r="G18" s="104"/>
      <c r="H18" s="104"/>
      <c r="I18" s="104"/>
      <c r="J18" s="104"/>
      <c r="K18" s="104"/>
      <c r="L18" s="104"/>
      <c r="M18" s="104"/>
      <c r="N18" s="104"/>
      <c r="O18" s="11"/>
      <c r="P18" s="23"/>
    </row>
    <row r="19" spans="1:16" ht="14.25" x14ac:dyDescent="0.2">
      <c r="A19" s="159"/>
      <c r="B19" s="159"/>
      <c r="C19" s="118"/>
      <c r="D19" s="104"/>
      <c r="E19" s="119"/>
      <c r="F19" s="104"/>
      <c r="G19" s="104"/>
      <c r="H19" s="104"/>
      <c r="I19" s="104"/>
      <c r="J19" s="104"/>
      <c r="K19" s="104"/>
      <c r="L19" s="104"/>
      <c r="M19" s="104"/>
      <c r="N19" s="104"/>
      <c r="O19" s="11"/>
      <c r="P19" s="23"/>
    </row>
    <row r="20" spans="1:16" x14ac:dyDescent="0.2">
      <c r="A20" s="259" t="s">
        <v>157</v>
      </c>
      <c r="B20" s="259"/>
      <c r="C20" s="259"/>
      <c r="D20" s="23"/>
      <c r="E20" s="23"/>
      <c r="F20" s="23"/>
      <c r="G20" s="23"/>
      <c r="H20" s="23"/>
      <c r="I20" s="23"/>
      <c r="J20" s="88" t="s">
        <v>39</v>
      </c>
      <c r="K20" s="23"/>
      <c r="L20" s="23"/>
      <c r="M20" s="23"/>
      <c r="N20" s="23"/>
      <c r="O20" s="23"/>
      <c r="P20" s="23"/>
    </row>
    <row r="21" spans="1:16" x14ac:dyDescent="0.2">
      <c r="A21" s="23"/>
      <c r="B21" s="23"/>
      <c r="C21" s="23"/>
      <c r="D21" s="23"/>
      <c r="E21" s="23"/>
      <c r="F21" s="89"/>
      <c r="G21" s="23"/>
      <c r="H21" s="23"/>
      <c r="I21" s="23"/>
      <c r="J21" s="89" t="s">
        <v>40</v>
      </c>
      <c r="K21" s="23"/>
      <c r="L21" s="23"/>
      <c r="M21" s="23"/>
      <c r="N21" s="23"/>
      <c r="O21" s="23"/>
      <c r="P21" s="23"/>
    </row>
    <row r="22" spans="1:16" x14ac:dyDescent="0.2">
      <c r="A22" s="23"/>
      <c r="B22" s="23"/>
      <c r="C22" s="23"/>
      <c r="D22" s="23"/>
      <c r="E22" s="23"/>
      <c r="F22" s="89"/>
      <c r="G22" s="23"/>
      <c r="H22" s="23"/>
      <c r="I22" s="23"/>
      <c r="J22" s="89" t="s">
        <v>41</v>
      </c>
      <c r="N22" s="23"/>
      <c r="O22" s="23"/>
      <c r="P22" s="23"/>
    </row>
    <row r="23" spans="1:16" ht="15" x14ac:dyDescent="0.25">
      <c r="A23" s="23"/>
      <c r="B23" s="23"/>
      <c r="C23" s="23"/>
      <c r="D23" s="23"/>
      <c r="E23" s="23"/>
      <c r="F23" s="109"/>
      <c r="G23" s="23"/>
      <c r="H23" s="23"/>
      <c r="I23" s="23"/>
      <c r="J23" s="90"/>
      <c r="N23" s="23"/>
      <c r="O23" s="23"/>
      <c r="P23" s="23"/>
    </row>
  </sheetData>
  <mergeCells count="6">
    <mergeCell ref="A20:C20"/>
    <mergeCell ref="A16:B16"/>
    <mergeCell ref="A8:M8"/>
    <mergeCell ref="E9:F9"/>
    <mergeCell ref="A13:M13"/>
    <mergeCell ref="A15:B15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P34"/>
  <sheetViews>
    <sheetView view="pageLayout" topLeftCell="A7" workbookViewId="0">
      <selection activeCell="A18" sqref="A18:C18"/>
    </sheetView>
  </sheetViews>
  <sheetFormatPr defaultRowHeight="12.75" x14ac:dyDescent="0.2"/>
  <cols>
    <col min="1" max="1" width="9.28515625" customWidth="1"/>
    <col min="2" max="2" width="12.5703125" customWidth="1"/>
    <col min="3" max="3" width="11.140625" customWidth="1"/>
    <col min="6" max="6" width="11.140625" customWidth="1"/>
    <col min="7" max="7" width="12.85546875" customWidth="1"/>
    <col min="8" max="8" width="11.28515625" customWidth="1"/>
    <col min="10" max="10" width="10.140625" customWidth="1"/>
    <col min="11" max="11" width="12.5703125" customWidth="1"/>
    <col min="12" max="12" width="9.7109375" customWidth="1"/>
  </cols>
  <sheetData>
    <row r="2" spans="1:16" x14ac:dyDescent="0.2">
      <c r="C2" s="40" t="s">
        <v>24</v>
      </c>
      <c r="D2" s="40"/>
      <c r="E2" s="40"/>
      <c r="F2" s="40"/>
      <c r="G2" s="40"/>
    </row>
    <row r="3" spans="1:16" x14ac:dyDescent="0.2">
      <c r="C3" s="40" t="s">
        <v>25</v>
      </c>
      <c r="D3" s="40"/>
      <c r="E3" s="40"/>
      <c r="F3" s="40"/>
      <c r="G3" s="40"/>
    </row>
    <row r="4" spans="1:16" x14ac:dyDescent="0.2">
      <c r="C4" s="40" t="s">
        <v>26</v>
      </c>
      <c r="D4" s="40"/>
      <c r="E4" s="40"/>
      <c r="F4" s="41"/>
      <c r="G4" s="40"/>
    </row>
    <row r="8" spans="1:16" ht="25.5" customHeight="1" x14ac:dyDescent="0.2">
      <c r="A8" s="297" t="s">
        <v>143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</row>
    <row r="9" spans="1:16" x14ac:dyDescent="0.2">
      <c r="A9" t="s">
        <v>0</v>
      </c>
    </row>
    <row r="10" spans="1:16" x14ac:dyDescent="0.2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</row>
    <row r="12" spans="1:16" x14ac:dyDescent="0.2">
      <c r="A12" s="290"/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</row>
    <row r="13" spans="1:16" x14ac:dyDescent="0.2">
      <c r="A13" s="144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</row>
    <row r="14" spans="1:16" x14ac:dyDescent="0.2">
      <c r="A14" s="19"/>
    </row>
    <row r="15" spans="1:16" ht="25.5" x14ac:dyDescent="0.2">
      <c r="A15" s="323" t="s">
        <v>1</v>
      </c>
      <c r="B15" s="323"/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15</v>
      </c>
      <c r="N15" s="3" t="s">
        <v>13</v>
      </c>
      <c r="O15" s="142" t="s">
        <v>14</v>
      </c>
    </row>
    <row r="16" spans="1:16" ht="18.75" customHeight="1" x14ac:dyDescent="0.2">
      <c r="A16" s="316" t="s">
        <v>75</v>
      </c>
      <c r="B16" s="327"/>
      <c r="C16" s="4">
        <v>30767</v>
      </c>
      <c r="D16" s="5">
        <v>12</v>
      </c>
      <c r="E16" s="5">
        <v>6</v>
      </c>
      <c r="F16" s="35">
        <v>4</v>
      </c>
      <c r="G16" s="5"/>
      <c r="H16" s="5"/>
      <c r="I16" s="5">
        <v>12</v>
      </c>
      <c r="J16" s="5"/>
      <c r="K16" s="5"/>
      <c r="L16" s="5"/>
      <c r="M16" s="5"/>
      <c r="N16" s="5"/>
      <c r="O16" s="6">
        <f>SUM(D16:N16)</f>
        <v>34</v>
      </c>
      <c r="P16" s="19"/>
    </row>
    <row r="17" spans="1:15" ht="18.75" customHeigh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x14ac:dyDescent="0.2">
      <c r="A18" s="10"/>
      <c r="B18" s="10"/>
      <c r="C18" s="10"/>
      <c r="D18" s="10"/>
      <c r="E18" s="10"/>
      <c r="F18" s="10"/>
      <c r="G18" s="10"/>
      <c r="H18" s="88" t="s">
        <v>42</v>
      </c>
      <c r="I18" s="23"/>
      <c r="J18" s="23"/>
      <c r="K18" s="23"/>
      <c r="L18" s="23"/>
      <c r="M18" s="10"/>
      <c r="N18" s="10"/>
      <c r="O18" s="10"/>
    </row>
    <row r="19" spans="1:15" x14ac:dyDescent="0.2">
      <c r="H19" s="88" t="s">
        <v>39</v>
      </c>
      <c r="I19" s="23"/>
      <c r="J19" s="23"/>
      <c r="K19" s="23"/>
      <c r="L19" s="23"/>
    </row>
    <row r="20" spans="1:15" x14ac:dyDescent="0.2">
      <c r="A20" s="259" t="s">
        <v>162</v>
      </c>
      <c r="B20" s="344"/>
      <c r="C20" s="344"/>
      <c r="H20" s="89" t="s">
        <v>40</v>
      </c>
      <c r="I20" s="23"/>
      <c r="J20" s="23"/>
      <c r="K20" s="23"/>
      <c r="L20" s="23"/>
    </row>
    <row r="21" spans="1:15" x14ac:dyDescent="0.2">
      <c r="H21" s="89" t="s">
        <v>41</v>
      </c>
      <c r="I21" s="23"/>
      <c r="J21" s="23"/>
      <c r="K21" s="23"/>
      <c r="L21" s="23"/>
    </row>
    <row r="22" spans="1:15" x14ac:dyDescent="0.2">
      <c r="F22" s="260"/>
      <c r="G22" s="260"/>
      <c r="H22" s="260"/>
    </row>
    <row r="23" spans="1:15" x14ac:dyDescent="0.2">
      <c r="F23" s="264"/>
      <c r="G23" s="264"/>
      <c r="H23" s="264"/>
    </row>
    <row r="32" spans="1:15" x14ac:dyDescent="0.2">
      <c r="C32" s="10"/>
      <c r="D32" s="10"/>
      <c r="E32" s="346"/>
      <c r="F32" s="346"/>
      <c r="G32" s="10"/>
      <c r="H32" s="10"/>
      <c r="I32" s="10"/>
      <c r="J32" s="10"/>
      <c r="K32" s="10"/>
      <c r="L32" s="10"/>
      <c r="M32" s="10"/>
      <c r="N32" s="10"/>
      <c r="O32" s="10"/>
    </row>
    <row r="33" spans="3:15" x14ac:dyDescent="0.2"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1"/>
    </row>
    <row r="34" spans="3:15" x14ac:dyDescent="0.2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</sheetData>
  <mergeCells count="9">
    <mergeCell ref="F22:H22"/>
    <mergeCell ref="F23:H23"/>
    <mergeCell ref="E32:F32"/>
    <mergeCell ref="A8:N8"/>
    <mergeCell ref="A10:M10"/>
    <mergeCell ref="A12:M12"/>
    <mergeCell ref="A15:B15"/>
    <mergeCell ref="A16:B16"/>
    <mergeCell ref="A20:C20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P35"/>
  <sheetViews>
    <sheetView view="pageLayout" topLeftCell="A11" workbookViewId="0">
      <selection activeCell="A18" sqref="A18:C18"/>
    </sheetView>
  </sheetViews>
  <sheetFormatPr defaultRowHeight="12.75" x14ac:dyDescent="0.2"/>
  <cols>
    <col min="1" max="1" width="9.28515625" customWidth="1"/>
    <col min="2" max="2" width="12.5703125" customWidth="1"/>
    <col min="3" max="3" width="11.140625" customWidth="1"/>
    <col min="6" max="6" width="11.140625" customWidth="1"/>
    <col min="7" max="7" width="12.85546875" customWidth="1"/>
    <col min="8" max="8" width="11.28515625" customWidth="1"/>
    <col min="10" max="10" width="10.140625" customWidth="1"/>
    <col min="11" max="11" width="12.5703125" customWidth="1"/>
    <col min="12" max="12" width="9.7109375" customWidth="1"/>
  </cols>
  <sheetData>
    <row r="2" spans="1:15" x14ac:dyDescent="0.2">
      <c r="C2" s="40" t="s">
        <v>24</v>
      </c>
      <c r="D2" s="40"/>
      <c r="E2" s="40"/>
      <c r="F2" s="40"/>
      <c r="G2" s="40"/>
    </row>
    <row r="3" spans="1:15" x14ac:dyDescent="0.2">
      <c r="C3" s="40" t="s">
        <v>25</v>
      </c>
      <c r="D3" s="40"/>
      <c r="E3" s="40"/>
      <c r="F3" s="40"/>
      <c r="G3" s="40"/>
    </row>
    <row r="4" spans="1:15" x14ac:dyDescent="0.2">
      <c r="C4" s="40" t="s">
        <v>26</v>
      </c>
      <c r="D4" s="40"/>
      <c r="E4" s="40"/>
      <c r="F4" s="41"/>
      <c r="G4" s="40"/>
    </row>
    <row r="8" spans="1:15" ht="25.5" customHeight="1" x14ac:dyDescent="0.2">
      <c r="A8" s="297" t="s">
        <v>143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</row>
    <row r="9" spans="1:15" x14ac:dyDescent="0.2">
      <c r="A9" t="s">
        <v>0</v>
      </c>
    </row>
    <row r="10" spans="1:15" x14ac:dyDescent="0.2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</row>
    <row r="11" spans="1:15" x14ac:dyDescent="0.2">
      <c r="F11" s="19" t="s">
        <v>68</v>
      </c>
    </row>
    <row r="13" spans="1:15" x14ac:dyDescent="0.2">
      <c r="A13" s="290"/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</row>
    <row r="14" spans="1:15" x14ac:dyDescent="0.2">
      <c r="A14" s="39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  <row r="15" spans="1:15" x14ac:dyDescent="0.2">
      <c r="A15" s="19" t="s">
        <v>137</v>
      </c>
    </row>
    <row r="16" spans="1:15" ht="25.5" x14ac:dyDescent="0.2">
      <c r="A16" s="323" t="s">
        <v>1</v>
      </c>
      <c r="B16" s="323"/>
      <c r="C16" s="3" t="s">
        <v>2</v>
      </c>
      <c r="D16" s="3" t="s">
        <v>3</v>
      </c>
      <c r="E16" s="3" t="s">
        <v>4</v>
      </c>
      <c r="F16" s="3" t="s">
        <v>5</v>
      </c>
      <c r="G16" s="3" t="s">
        <v>6</v>
      </c>
      <c r="H16" s="3" t="s">
        <v>7</v>
      </c>
      <c r="I16" s="3" t="s">
        <v>8</v>
      </c>
      <c r="J16" s="3" t="s">
        <v>9</v>
      </c>
      <c r="K16" s="3" t="s">
        <v>10</v>
      </c>
      <c r="L16" s="3" t="s">
        <v>11</v>
      </c>
      <c r="M16" s="3" t="s">
        <v>15</v>
      </c>
      <c r="N16" s="3" t="s">
        <v>13</v>
      </c>
      <c r="O16" s="2" t="s">
        <v>14</v>
      </c>
    </row>
    <row r="17" spans="1:16" ht="18.75" customHeight="1" x14ac:dyDescent="0.2">
      <c r="A17" s="316" t="s">
        <v>147</v>
      </c>
      <c r="B17" s="327"/>
      <c r="C17" s="4">
        <v>24484</v>
      </c>
      <c r="D17" s="5">
        <v>54</v>
      </c>
      <c r="E17" s="5">
        <v>25</v>
      </c>
      <c r="F17" s="35"/>
      <c r="G17" s="5"/>
      <c r="H17" s="5"/>
      <c r="I17" s="5"/>
      <c r="J17" s="5"/>
      <c r="K17" s="5"/>
      <c r="L17" s="5"/>
      <c r="M17" s="5"/>
      <c r="N17" s="5"/>
      <c r="O17" s="6">
        <f>SUM(D17:N17)</f>
        <v>79</v>
      </c>
      <c r="P17" s="19"/>
    </row>
    <row r="18" spans="1:16" ht="18.75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6" x14ac:dyDescent="0.2">
      <c r="A19" s="10"/>
      <c r="B19" s="10"/>
      <c r="C19" s="10"/>
      <c r="D19" s="10"/>
      <c r="E19" s="10"/>
      <c r="F19" s="10"/>
      <c r="G19" s="10"/>
      <c r="H19" s="88" t="s">
        <v>42</v>
      </c>
      <c r="I19" s="23"/>
      <c r="J19" s="23"/>
      <c r="K19" s="23"/>
      <c r="L19" s="23"/>
      <c r="M19" s="10"/>
      <c r="N19" s="10"/>
      <c r="O19" s="10"/>
    </row>
    <row r="20" spans="1:16" x14ac:dyDescent="0.2">
      <c r="H20" s="88" t="s">
        <v>39</v>
      </c>
      <c r="I20" s="23"/>
      <c r="J20" s="23"/>
      <c r="K20" s="23"/>
      <c r="L20" s="23"/>
    </row>
    <row r="21" spans="1:16" x14ac:dyDescent="0.2">
      <c r="A21" s="259" t="s">
        <v>163</v>
      </c>
      <c r="B21" s="344"/>
      <c r="C21" s="344"/>
      <c r="H21" s="89" t="s">
        <v>40</v>
      </c>
      <c r="I21" s="23"/>
      <c r="J21" s="23"/>
      <c r="K21" s="23"/>
      <c r="L21" s="23"/>
    </row>
    <row r="22" spans="1:16" x14ac:dyDescent="0.2">
      <c r="H22" s="89" t="s">
        <v>41</v>
      </c>
      <c r="I22" s="23"/>
      <c r="J22" s="23"/>
      <c r="K22" s="23"/>
      <c r="L22" s="23"/>
    </row>
    <row r="23" spans="1:16" x14ac:dyDescent="0.2">
      <c r="F23" s="260"/>
      <c r="G23" s="260"/>
      <c r="H23" s="260"/>
    </row>
    <row r="24" spans="1:16" x14ac:dyDescent="0.2">
      <c r="F24" s="264"/>
      <c r="G24" s="264"/>
      <c r="H24" s="264"/>
    </row>
    <row r="33" spans="3:15" x14ac:dyDescent="0.2">
      <c r="C33" s="10"/>
      <c r="D33" s="10"/>
      <c r="E33" s="346"/>
      <c r="F33" s="346"/>
      <c r="G33" s="10"/>
      <c r="H33" s="10"/>
      <c r="I33" s="10"/>
      <c r="J33" s="10"/>
      <c r="K33" s="10"/>
      <c r="L33" s="10"/>
      <c r="M33" s="10"/>
      <c r="N33" s="10"/>
      <c r="O33" s="10"/>
    </row>
    <row r="34" spans="3:15" x14ac:dyDescent="0.2"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1"/>
    </row>
    <row r="35" spans="3:15" x14ac:dyDescent="0.2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</sheetData>
  <mergeCells count="9">
    <mergeCell ref="A8:N8"/>
    <mergeCell ref="A10:M10"/>
    <mergeCell ref="A16:B16"/>
    <mergeCell ref="F24:H24"/>
    <mergeCell ref="E33:F33"/>
    <mergeCell ref="A17:B17"/>
    <mergeCell ref="A21:C21"/>
    <mergeCell ref="F23:H23"/>
    <mergeCell ref="A13:M13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31"/>
  <sheetViews>
    <sheetView topLeftCell="A3" workbookViewId="0">
      <selection activeCell="A18" sqref="A18:C18"/>
    </sheetView>
  </sheetViews>
  <sheetFormatPr defaultRowHeight="12.75" x14ac:dyDescent="0.2"/>
  <cols>
    <col min="2" max="2" width="20.7109375" customWidth="1"/>
    <col min="3" max="3" width="13.28515625" customWidth="1"/>
  </cols>
  <sheetData>
    <row r="1" spans="1:17" x14ac:dyDescent="0.2">
      <c r="A1" s="23"/>
      <c r="B1" s="23"/>
      <c r="C1" s="55" t="s">
        <v>24</v>
      </c>
      <c r="D1" s="55"/>
      <c r="E1" s="55"/>
      <c r="F1" s="55"/>
      <c r="G1" s="55"/>
      <c r="H1" s="55"/>
      <c r="I1" s="23"/>
      <c r="J1" s="23"/>
      <c r="K1" s="23"/>
      <c r="L1" s="23"/>
      <c r="M1" s="23"/>
      <c r="N1" s="23"/>
      <c r="O1" s="23"/>
      <c r="P1" s="23"/>
      <c r="Q1" s="23"/>
    </row>
    <row r="2" spans="1:17" x14ac:dyDescent="0.2">
      <c r="A2" s="23"/>
      <c r="B2" s="23"/>
      <c r="C2" s="55" t="s">
        <v>25</v>
      </c>
      <c r="D2" s="55"/>
      <c r="E2" s="55"/>
      <c r="F2" s="55"/>
      <c r="G2" s="55"/>
      <c r="H2" s="55"/>
      <c r="I2" s="23"/>
      <c r="J2" s="23"/>
      <c r="K2" s="23"/>
      <c r="L2" s="23"/>
      <c r="M2" s="23"/>
      <c r="N2" s="23"/>
      <c r="O2" s="23"/>
      <c r="P2" s="23"/>
      <c r="Q2" s="23"/>
    </row>
    <row r="3" spans="1:17" x14ac:dyDescent="0.2">
      <c r="A3" s="23"/>
      <c r="B3" s="23"/>
      <c r="C3" s="55" t="s">
        <v>26</v>
      </c>
      <c r="D3" s="55"/>
      <c r="E3" s="55"/>
      <c r="F3" s="55"/>
      <c r="G3" s="56"/>
      <c r="H3" s="55"/>
      <c r="I3" s="23"/>
      <c r="J3" s="23"/>
      <c r="K3" s="23"/>
      <c r="L3" s="23"/>
      <c r="M3" s="23"/>
      <c r="N3" s="23"/>
      <c r="O3" s="23"/>
      <c r="P3" s="23"/>
      <c r="Q3" s="23"/>
    </row>
    <row r="4" spans="1:17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ht="13.5" thickBo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3.5" thickBot="1" x14ac:dyDescent="0.25">
      <c r="A7" s="287" t="s">
        <v>146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9"/>
    </row>
    <row r="8" spans="1:17" x14ac:dyDescent="0.2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1:17" x14ac:dyDescent="0.2">
      <c r="A9" s="77"/>
      <c r="B9" s="77"/>
      <c r="C9" s="77"/>
      <c r="D9" s="19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</row>
    <row r="10" spans="1:17" x14ac:dyDescent="0.2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</row>
    <row r="11" spans="1:17" x14ac:dyDescent="0.2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</row>
    <row r="12" spans="1:17" x14ac:dyDescent="0.2">
      <c r="A12" s="260"/>
      <c r="B12" s="260"/>
      <c r="C12" s="260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</row>
    <row r="13" spans="1:17" ht="25.5" x14ac:dyDescent="0.2">
      <c r="A13" s="329" t="s">
        <v>1</v>
      </c>
      <c r="B13" s="330"/>
      <c r="C13" s="3" t="s">
        <v>2</v>
      </c>
      <c r="D13" s="3" t="s">
        <v>3</v>
      </c>
      <c r="E13" s="3" t="s">
        <v>4</v>
      </c>
      <c r="F13" s="3" t="s">
        <v>102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  <c r="L13" s="3" t="s">
        <v>10</v>
      </c>
      <c r="M13" s="3" t="s">
        <v>11</v>
      </c>
      <c r="N13" s="3" t="s">
        <v>12</v>
      </c>
      <c r="O13" s="3" t="s">
        <v>13</v>
      </c>
      <c r="P13" s="111" t="s">
        <v>14</v>
      </c>
      <c r="Q13" s="77"/>
    </row>
    <row r="14" spans="1:17" x14ac:dyDescent="0.2">
      <c r="A14" s="267" t="s">
        <v>27</v>
      </c>
      <c r="B14" s="268"/>
      <c r="C14" s="78">
        <v>20869</v>
      </c>
      <c r="D14" s="79">
        <v>156</v>
      </c>
      <c r="E14" s="79">
        <v>14</v>
      </c>
      <c r="F14" s="79"/>
      <c r="G14" s="79">
        <v>57</v>
      </c>
      <c r="H14" s="79"/>
      <c r="I14" s="79">
        <v>6</v>
      </c>
      <c r="J14" s="79">
        <v>12</v>
      </c>
      <c r="K14" s="79"/>
      <c r="L14" s="79"/>
      <c r="M14" s="79"/>
      <c r="N14" s="79">
        <v>3</v>
      </c>
      <c r="O14" s="79">
        <v>10</v>
      </c>
      <c r="P14" s="6">
        <f>SUM(D14:O14)</f>
        <v>258</v>
      </c>
      <c r="Q14" s="77"/>
    </row>
    <row r="15" spans="1:17" x14ac:dyDescent="0.2">
      <c r="A15" s="179" t="s">
        <v>101</v>
      </c>
      <c r="B15" s="179"/>
      <c r="C15" s="4">
        <v>23304</v>
      </c>
      <c r="D15" s="5">
        <v>84</v>
      </c>
      <c r="E15" s="161">
        <v>30</v>
      </c>
      <c r="F15" s="161">
        <v>9</v>
      </c>
      <c r="G15" s="161">
        <v>37</v>
      </c>
      <c r="H15" s="5"/>
      <c r="I15" s="79">
        <v>6</v>
      </c>
      <c r="J15" s="186">
        <v>12</v>
      </c>
      <c r="K15" s="79">
        <v>5</v>
      </c>
      <c r="L15" s="79">
        <v>5</v>
      </c>
      <c r="M15" s="79"/>
      <c r="N15" s="5"/>
      <c r="O15" s="5">
        <v>10</v>
      </c>
      <c r="P15" s="6">
        <f t="shared" ref="P15:P16" si="0">SUM(D15:O15)</f>
        <v>198</v>
      </c>
      <c r="Q15" s="77"/>
    </row>
    <row r="16" spans="1:17" x14ac:dyDescent="0.2">
      <c r="A16" s="267" t="s">
        <v>103</v>
      </c>
      <c r="B16" s="268"/>
      <c r="C16" s="78">
        <v>22687</v>
      </c>
      <c r="D16" s="79">
        <v>72</v>
      </c>
      <c r="E16" s="79">
        <v>22</v>
      </c>
      <c r="F16" s="79"/>
      <c r="G16" s="79">
        <v>25</v>
      </c>
      <c r="H16" s="79">
        <v>1</v>
      </c>
      <c r="I16" s="79">
        <v>6</v>
      </c>
      <c r="J16" s="79">
        <v>12</v>
      </c>
      <c r="K16" s="79"/>
      <c r="L16" s="79"/>
      <c r="M16" s="79"/>
      <c r="N16" s="79"/>
      <c r="O16" s="79"/>
      <c r="P16" s="6">
        <f t="shared" si="0"/>
        <v>138</v>
      </c>
      <c r="Q16" s="77"/>
    </row>
    <row r="17" spans="1:17" x14ac:dyDescent="0.2">
      <c r="A17" s="180"/>
      <c r="B17" s="180"/>
      <c r="C17" s="118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"/>
      <c r="Q17" s="77"/>
    </row>
    <row r="18" spans="1:17" x14ac:dyDescent="0.2">
      <c r="A18" s="352"/>
      <c r="B18" s="352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114"/>
    </row>
    <row r="19" spans="1:17" x14ac:dyDescent="0.2">
      <c r="A19" s="353" t="s">
        <v>104</v>
      </c>
      <c r="B19" s="353"/>
      <c r="C19" s="120" t="s">
        <v>54</v>
      </c>
      <c r="D19" s="120"/>
      <c r="E19" s="121"/>
      <c r="F19" s="121"/>
      <c r="G19" s="11"/>
      <c r="H19" s="119"/>
      <c r="I19" s="119"/>
      <c r="J19" s="119"/>
      <c r="K19" s="119"/>
      <c r="L19" s="119"/>
      <c r="M19" s="119"/>
      <c r="N19" s="119"/>
      <c r="O19" s="119"/>
      <c r="P19" s="119"/>
      <c r="Q19" s="11"/>
    </row>
    <row r="20" spans="1:17" x14ac:dyDescent="0.2">
      <c r="A20" s="353" t="s">
        <v>93</v>
      </c>
      <c r="B20" s="353"/>
      <c r="C20" s="170" t="s">
        <v>54</v>
      </c>
      <c r="D20" s="170"/>
      <c r="E20" s="121"/>
      <c r="F20" s="121"/>
      <c r="G20" s="11"/>
      <c r="H20" s="119"/>
      <c r="I20" s="119"/>
      <c r="J20" s="119"/>
      <c r="K20" s="119"/>
      <c r="L20" s="119"/>
      <c r="M20" s="119"/>
      <c r="N20" s="119"/>
      <c r="O20" s="119"/>
      <c r="P20" s="119"/>
      <c r="Q20" s="11"/>
    </row>
    <row r="21" spans="1:17" x14ac:dyDescent="0.2">
      <c r="E21" s="11"/>
      <c r="F21" s="11"/>
      <c r="G21" s="119"/>
      <c r="H21" s="119"/>
      <c r="I21" s="119"/>
      <c r="J21" s="119"/>
      <c r="K21" s="119"/>
      <c r="L21" s="119" t="s">
        <v>16</v>
      </c>
      <c r="M21" s="119"/>
      <c r="N21" s="119"/>
      <c r="O21" s="119"/>
      <c r="P21" s="119"/>
      <c r="Q21" s="11"/>
    </row>
    <row r="22" spans="1:17" x14ac:dyDescent="0.2">
      <c r="Q22" s="11"/>
    </row>
    <row r="23" spans="1:17" ht="15" x14ac:dyDescent="0.2">
      <c r="Q23" s="108"/>
    </row>
    <row r="24" spans="1:17" ht="15" x14ac:dyDescent="0.2">
      <c r="A24" s="77" t="s">
        <v>162</v>
      </c>
      <c r="Q24" s="108"/>
    </row>
    <row r="25" spans="1:17" ht="15" x14ac:dyDescent="0.2">
      <c r="A25" s="185"/>
      <c r="B25" s="185"/>
      <c r="C25" s="171"/>
      <c r="D25" s="104"/>
      <c r="E25" s="119"/>
      <c r="F25" s="119"/>
      <c r="G25" s="104"/>
      <c r="H25" s="104"/>
      <c r="I25" s="104"/>
      <c r="J25" s="104"/>
      <c r="K25" s="104"/>
      <c r="L25" s="104"/>
      <c r="M25" s="104"/>
      <c r="N25" s="104"/>
      <c r="O25" s="104"/>
      <c r="P25" s="11"/>
      <c r="Q25" s="108"/>
    </row>
    <row r="26" spans="1:17" x14ac:dyDescent="0.2">
      <c r="C26" s="73"/>
      <c r="J26" s="77"/>
      <c r="K26" s="88"/>
      <c r="L26" s="77"/>
      <c r="M26" s="77"/>
      <c r="N26" s="77"/>
    </row>
    <row r="27" spans="1:17" x14ac:dyDescent="0.2">
      <c r="C27" s="73"/>
      <c r="J27" s="76"/>
      <c r="K27" s="88"/>
      <c r="L27" s="77"/>
      <c r="M27" s="77"/>
      <c r="N27" s="77"/>
    </row>
    <row r="28" spans="1:17" x14ac:dyDescent="0.2">
      <c r="C28" s="73"/>
      <c r="J28" s="119"/>
      <c r="K28" s="88"/>
      <c r="L28" s="77"/>
      <c r="M28" s="77"/>
      <c r="N28" s="77"/>
    </row>
    <row r="29" spans="1:17" x14ac:dyDescent="0.2">
      <c r="J29" s="119"/>
      <c r="K29" s="88"/>
      <c r="L29" s="77"/>
      <c r="M29" s="77"/>
      <c r="N29" s="77"/>
    </row>
    <row r="30" spans="1:17" x14ac:dyDescent="0.2">
      <c r="J30" s="77"/>
      <c r="K30" s="77"/>
      <c r="L30" s="77"/>
      <c r="M30" s="77"/>
      <c r="N30" s="77"/>
    </row>
    <row r="31" spans="1:17" ht="15" x14ac:dyDescent="0.2">
      <c r="J31" s="108"/>
      <c r="K31" s="108"/>
      <c r="L31" s="108"/>
      <c r="M31" s="108"/>
      <c r="N31" s="108"/>
    </row>
  </sheetData>
  <mergeCells count="8">
    <mergeCell ref="A18:B18"/>
    <mergeCell ref="A19:B19"/>
    <mergeCell ref="A20:B20"/>
    <mergeCell ref="A7:Q7"/>
    <mergeCell ref="A12:C12"/>
    <mergeCell ref="A14:B14"/>
    <mergeCell ref="A16:B16"/>
    <mergeCell ref="A13:B13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P30"/>
  <sheetViews>
    <sheetView view="pageLayout" topLeftCell="A10" workbookViewId="0">
      <selection activeCell="A18" sqref="A18:C18"/>
    </sheetView>
  </sheetViews>
  <sheetFormatPr defaultRowHeight="12.75" x14ac:dyDescent="0.2"/>
  <cols>
    <col min="1" max="1" width="9.28515625" customWidth="1"/>
    <col min="2" max="2" width="15.28515625" customWidth="1"/>
    <col min="3" max="3" width="11.140625" customWidth="1"/>
    <col min="6" max="6" width="11.140625" customWidth="1"/>
    <col min="7" max="7" width="12.85546875" customWidth="1"/>
    <col min="8" max="8" width="11.28515625" customWidth="1"/>
    <col min="10" max="10" width="10.140625" customWidth="1"/>
    <col min="11" max="11" width="12.5703125" customWidth="1"/>
    <col min="12" max="12" width="9.7109375" customWidth="1"/>
  </cols>
  <sheetData>
    <row r="2" spans="1:16" x14ac:dyDescent="0.2">
      <c r="C2" s="40" t="s">
        <v>24</v>
      </c>
      <c r="D2" s="40"/>
      <c r="E2" s="40"/>
      <c r="F2" s="40"/>
      <c r="G2" s="40"/>
    </row>
    <row r="3" spans="1:16" x14ac:dyDescent="0.2">
      <c r="C3" s="40" t="s">
        <v>25</v>
      </c>
      <c r="D3" s="40"/>
      <c r="E3" s="40"/>
      <c r="F3" s="40"/>
      <c r="G3" s="40"/>
    </row>
    <row r="4" spans="1:16" x14ac:dyDescent="0.2">
      <c r="C4" s="40" t="s">
        <v>26</v>
      </c>
      <c r="D4" s="40"/>
      <c r="E4" s="40"/>
      <c r="F4" s="41"/>
      <c r="G4" s="40"/>
    </row>
    <row r="8" spans="1:16" ht="25.5" customHeight="1" x14ac:dyDescent="0.2">
      <c r="A8" s="297" t="s">
        <v>76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</row>
    <row r="9" spans="1:16" x14ac:dyDescent="0.2">
      <c r="A9" t="s">
        <v>0</v>
      </c>
    </row>
    <row r="10" spans="1:16" x14ac:dyDescent="0.2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</row>
    <row r="12" spans="1:16" x14ac:dyDescent="0.2">
      <c r="F12" s="19" t="s">
        <v>71</v>
      </c>
    </row>
    <row r="13" spans="1:16" ht="13.5" thickBot="1" x14ac:dyDescent="0.25">
      <c r="A13" s="290"/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</row>
    <row r="14" spans="1:16" ht="13.5" thickBot="1" x14ac:dyDescent="0.25">
      <c r="A14" s="287" t="s">
        <v>148</v>
      </c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9"/>
    </row>
    <row r="15" spans="1:16" x14ac:dyDescent="0.2">
      <c r="A15" s="352"/>
      <c r="B15" s="352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95"/>
    </row>
    <row r="16" spans="1:16" ht="18.75" customHeight="1" x14ac:dyDescent="0.2">
      <c r="C16" s="9"/>
      <c r="D16" s="10"/>
      <c r="E16" s="10"/>
      <c r="F16" s="46"/>
      <c r="G16" s="10"/>
      <c r="H16" s="10"/>
      <c r="I16" s="10"/>
      <c r="J16" s="10"/>
      <c r="K16" s="10"/>
      <c r="L16" s="10"/>
      <c r="M16" s="10"/>
      <c r="N16" s="10"/>
      <c r="O16" s="11"/>
      <c r="P16" s="19"/>
    </row>
    <row r="17" spans="1:15" ht="30" x14ac:dyDescent="0.2">
      <c r="A17" s="266" t="s">
        <v>1</v>
      </c>
      <c r="B17" s="266"/>
      <c r="C17" s="99" t="s">
        <v>2</v>
      </c>
      <c r="D17" s="99" t="s">
        <v>3</v>
      </c>
      <c r="E17" s="99" t="s">
        <v>4</v>
      </c>
      <c r="F17" s="3" t="s">
        <v>5</v>
      </c>
      <c r="G17" s="29" t="s">
        <v>6</v>
      </c>
      <c r="H17" s="99" t="s">
        <v>7</v>
      </c>
      <c r="I17" s="99" t="s">
        <v>8</v>
      </c>
      <c r="J17" s="99" t="s">
        <v>9</v>
      </c>
      <c r="K17" s="99" t="s">
        <v>10</v>
      </c>
      <c r="L17" s="99" t="s">
        <v>11</v>
      </c>
      <c r="M17" s="99" t="s">
        <v>12</v>
      </c>
      <c r="N17" s="99" t="s">
        <v>13</v>
      </c>
      <c r="O17" s="169" t="s">
        <v>14</v>
      </c>
    </row>
    <row r="18" spans="1:15" ht="14.25" x14ac:dyDescent="0.2">
      <c r="A18" s="267" t="s">
        <v>97</v>
      </c>
      <c r="B18" s="268"/>
      <c r="C18" s="154">
        <v>23988</v>
      </c>
      <c r="D18" s="102">
        <v>24</v>
      </c>
      <c r="E18" s="79"/>
      <c r="F18" s="102"/>
      <c r="G18" s="102"/>
      <c r="H18" s="102"/>
      <c r="I18" s="102"/>
      <c r="J18" s="102"/>
      <c r="K18" s="102"/>
      <c r="L18" s="102"/>
      <c r="M18" s="102"/>
      <c r="N18" s="102"/>
      <c r="O18" s="6">
        <f>SUM(D18:N18)</f>
        <v>24</v>
      </c>
    </row>
    <row r="19" spans="1:15" x14ac:dyDescent="0.2">
      <c r="F19" s="264"/>
      <c r="G19" s="264"/>
      <c r="H19" s="264"/>
    </row>
    <row r="21" spans="1:15" ht="15" x14ac:dyDescent="0.25">
      <c r="A21" s="322" t="s">
        <v>149</v>
      </c>
      <c r="B21" s="346"/>
      <c r="C21" s="105" t="s">
        <v>55</v>
      </c>
      <c r="D21" s="105"/>
      <c r="E21" s="105"/>
      <c r="F21" s="10"/>
      <c r="G21" s="10"/>
      <c r="L21" s="23"/>
      <c r="M21" s="23"/>
    </row>
    <row r="22" spans="1:15" x14ac:dyDescent="0.2">
      <c r="L22" s="23"/>
      <c r="M22" s="23"/>
    </row>
    <row r="23" spans="1:15" x14ac:dyDescent="0.2">
      <c r="L23" s="23"/>
      <c r="M23" s="23"/>
    </row>
    <row r="24" spans="1:15" x14ac:dyDescent="0.2">
      <c r="A24" s="259" t="s">
        <v>162</v>
      </c>
      <c r="B24" s="344"/>
      <c r="C24" s="344"/>
      <c r="L24" s="23"/>
      <c r="M24" s="23"/>
    </row>
    <row r="25" spans="1:15" x14ac:dyDescent="0.2">
      <c r="C25" s="10"/>
      <c r="D25" s="10"/>
      <c r="E25" s="346"/>
      <c r="F25" s="346"/>
      <c r="G25" s="10"/>
      <c r="H25" s="10"/>
      <c r="I25" s="10"/>
      <c r="J25" s="10"/>
      <c r="K25" s="10"/>
      <c r="L25" s="10"/>
      <c r="M25" s="10"/>
      <c r="N25" s="10"/>
      <c r="O25" s="10"/>
    </row>
    <row r="26" spans="1:15" x14ac:dyDescent="0.2"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/>
    </row>
    <row r="27" spans="1:15" x14ac:dyDescent="0.2">
      <c r="C27" s="10"/>
      <c r="D27" s="10"/>
      <c r="E27" s="10"/>
      <c r="F27" s="10"/>
      <c r="G27" s="10"/>
      <c r="H27" s="10"/>
      <c r="I27" s="88" t="s">
        <v>42</v>
      </c>
      <c r="J27" s="23"/>
      <c r="K27" s="23"/>
      <c r="L27" s="10"/>
      <c r="M27" s="10"/>
      <c r="N27" s="10"/>
      <c r="O27" s="10"/>
    </row>
    <row r="28" spans="1:15" x14ac:dyDescent="0.2">
      <c r="I28" s="88" t="s">
        <v>39</v>
      </c>
      <c r="J28" s="23"/>
      <c r="K28" s="23"/>
    </row>
    <row r="29" spans="1:15" x14ac:dyDescent="0.2">
      <c r="I29" s="89" t="s">
        <v>40</v>
      </c>
      <c r="J29" s="23"/>
      <c r="K29" s="23"/>
    </row>
    <row r="30" spans="1:15" x14ac:dyDescent="0.2">
      <c r="I30" s="89" t="s">
        <v>41</v>
      </c>
      <c r="J30" s="23"/>
      <c r="K30" s="23"/>
    </row>
  </sheetData>
  <mergeCells count="11">
    <mergeCell ref="A24:C24"/>
    <mergeCell ref="F19:H19"/>
    <mergeCell ref="E25:F25"/>
    <mergeCell ref="A8:N8"/>
    <mergeCell ref="A10:M10"/>
    <mergeCell ref="A13:M13"/>
    <mergeCell ref="A15:B15"/>
    <mergeCell ref="A21:B21"/>
    <mergeCell ref="A14:P14"/>
    <mergeCell ref="A17:B17"/>
    <mergeCell ref="A18:B18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19"/>
  <sheetViews>
    <sheetView tabSelected="1" topLeftCell="A4" workbookViewId="0">
      <selection activeCell="P20" sqref="P20"/>
    </sheetView>
  </sheetViews>
  <sheetFormatPr defaultRowHeight="12.75" x14ac:dyDescent="0.2"/>
  <cols>
    <col min="1" max="1" width="25.28515625" customWidth="1"/>
    <col min="2" max="2" width="10.140625" bestFit="1" customWidth="1"/>
  </cols>
  <sheetData>
    <row r="1" spans="1:16" x14ac:dyDescent="0.2">
      <c r="A1" s="297" t="s">
        <v>150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1:16" x14ac:dyDescent="0.2">
      <c r="A2" s="125"/>
      <c r="B2" s="125"/>
      <c r="C2" s="125"/>
      <c r="D2" s="125"/>
      <c r="E2" s="241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6" x14ac:dyDescent="0.2">
      <c r="A3" t="s">
        <v>0</v>
      </c>
      <c r="C3" s="19"/>
    </row>
    <row r="4" spans="1:16" ht="25.5" x14ac:dyDescent="0.2">
      <c r="A4" s="130" t="s">
        <v>1</v>
      </c>
      <c r="B4" s="3" t="s">
        <v>2</v>
      </c>
      <c r="C4" s="3" t="s">
        <v>3</v>
      </c>
      <c r="D4" s="3" t="s">
        <v>4</v>
      </c>
      <c r="E4" s="3" t="s">
        <v>176</v>
      </c>
      <c r="F4" s="149" t="s">
        <v>5</v>
      </c>
      <c r="G4" s="149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129" t="s">
        <v>14</v>
      </c>
    </row>
    <row r="5" spans="1:16" s="77" customFormat="1" x14ac:dyDescent="0.2">
      <c r="A5" s="245" t="s">
        <v>177</v>
      </c>
      <c r="B5" s="248">
        <v>21557</v>
      </c>
      <c r="C5" s="246">
        <v>252</v>
      </c>
      <c r="D5" s="246">
        <v>14</v>
      </c>
      <c r="E5" s="246">
        <v>42</v>
      </c>
      <c r="F5" s="247">
        <v>16</v>
      </c>
      <c r="G5" s="247">
        <v>14</v>
      </c>
      <c r="H5" s="255"/>
      <c r="I5" s="255"/>
      <c r="J5" s="255"/>
      <c r="K5" s="255"/>
      <c r="L5" s="255"/>
      <c r="M5" s="255"/>
      <c r="N5" s="255"/>
      <c r="O5" s="246">
        <f>SUM(C5:N5)</f>
        <v>338</v>
      </c>
    </row>
    <row r="6" spans="1:16" x14ac:dyDescent="0.2">
      <c r="A6" s="230" t="s">
        <v>165</v>
      </c>
      <c r="B6" s="4">
        <v>22149</v>
      </c>
      <c r="C6" s="5">
        <v>150</v>
      </c>
      <c r="D6" s="161">
        <v>22</v>
      </c>
      <c r="E6" s="161"/>
      <c r="F6" s="5">
        <v>31</v>
      </c>
      <c r="G6" s="5"/>
      <c r="H6" s="5"/>
      <c r="I6" s="5"/>
      <c r="J6" s="5"/>
      <c r="K6" s="5"/>
      <c r="L6" s="5"/>
      <c r="M6" s="5"/>
      <c r="N6" s="5"/>
      <c r="O6" s="160">
        <f>SUM(C6:N6)</f>
        <v>203</v>
      </c>
    </row>
    <row r="7" spans="1:16" x14ac:dyDescent="0.2">
      <c r="A7" s="231" t="s">
        <v>166</v>
      </c>
      <c r="B7" s="4">
        <v>24201</v>
      </c>
      <c r="C7" s="5">
        <v>150</v>
      </c>
      <c r="D7" s="161">
        <v>20</v>
      </c>
      <c r="E7" s="161"/>
      <c r="F7" s="5">
        <v>22</v>
      </c>
      <c r="G7" s="5">
        <v>3</v>
      </c>
      <c r="H7" s="5">
        <v>6</v>
      </c>
      <c r="I7" s="5"/>
      <c r="J7" s="5"/>
      <c r="K7" s="5"/>
      <c r="L7" s="5"/>
      <c r="M7" s="5"/>
      <c r="N7" s="5"/>
      <c r="O7" s="160">
        <f>SUM(C7:N7)</f>
        <v>201</v>
      </c>
    </row>
    <row r="8" spans="1:16" x14ac:dyDescent="0.2">
      <c r="A8" s="242" t="s">
        <v>167</v>
      </c>
      <c r="B8" s="249">
        <v>23932</v>
      </c>
      <c r="C8" s="243">
        <v>132</v>
      </c>
      <c r="D8" s="243">
        <v>12</v>
      </c>
      <c r="E8" s="243"/>
      <c r="F8" s="243"/>
      <c r="G8" s="179">
        <v>1</v>
      </c>
      <c r="H8" s="243">
        <v>9</v>
      </c>
      <c r="I8" s="243"/>
      <c r="J8" s="243">
        <v>5</v>
      </c>
      <c r="K8" s="243">
        <v>2</v>
      </c>
      <c r="L8" s="243"/>
      <c r="M8" s="243">
        <v>2</v>
      </c>
      <c r="N8" s="243">
        <v>10</v>
      </c>
      <c r="O8" s="244">
        <f>SUM(C8:N8)</f>
        <v>173</v>
      </c>
      <c r="P8" s="77"/>
    </row>
    <row r="9" spans="1:16" x14ac:dyDescent="0.2">
      <c r="A9" s="232" t="s">
        <v>168</v>
      </c>
      <c r="B9" s="152">
        <v>26684</v>
      </c>
      <c r="C9" s="187">
        <v>90</v>
      </c>
      <c r="D9" s="187">
        <v>9</v>
      </c>
      <c r="E9" s="187"/>
      <c r="F9" s="187">
        <v>16</v>
      </c>
      <c r="G9" s="79">
        <v>1</v>
      </c>
      <c r="H9" s="187">
        <v>12</v>
      </c>
      <c r="I9" s="187"/>
      <c r="J9" s="187" t="s">
        <v>16</v>
      </c>
      <c r="K9" s="187"/>
      <c r="L9" s="187"/>
      <c r="M9" s="187"/>
      <c r="N9" s="187"/>
      <c r="O9" s="160">
        <f>SUM(C9:N9)</f>
        <v>128</v>
      </c>
    </row>
    <row r="11" spans="1:16" x14ac:dyDescent="0.2">
      <c r="A11" s="11" t="s">
        <v>58</v>
      </c>
      <c r="B11" s="31" t="s">
        <v>62</v>
      </c>
      <c r="C11" s="31"/>
      <c r="D11" s="31"/>
      <c r="E11" s="31"/>
      <c r="F11" s="31"/>
    </row>
    <row r="12" spans="1:16" x14ac:dyDescent="0.2">
      <c r="A12" s="204" t="s">
        <v>81</v>
      </c>
      <c r="B12" s="27" t="s">
        <v>62</v>
      </c>
      <c r="C12" s="27"/>
      <c r="D12" s="27"/>
      <c r="E12" s="27"/>
      <c r="F12" s="26"/>
      <c r="G12" s="26"/>
      <c r="H12" s="23"/>
    </row>
    <row r="13" spans="1:16" x14ac:dyDescent="0.2">
      <c r="A13" s="119"/>
      <c r="M13" s="77"/>
    </row>
    <row r="14" spans="1:16" x14ac:dyDescent="0.2">
      <c r="A14" s="19"/>
    </row>
    <row r="15" spans="1:16" x14ac:dyDescent="0.2">
      <c r="H15" s="88" t="s">
        <v>42</v>
      </c>
      <c r="I15" s="23"/>
      <c r="J15" s="23"/>
      <c r="K15" s="23"/>
      <c r="L15" s="23"/>
    </row>
    <row r="16" spans="1:16" x14ac:dyDescent="0.2">
      <c r="H16" s="88" t="s">
        <v>39</v>
      </c>
      <c r="I16" s="23"/>
      <c r="J16" s="23"/>
      <c r="K16" s="23"/>
      <c r="L16" s="23"/>
    </row>
    <row r="17" spans="1:13" x14ac:dyDescent="0.2">
      <c r="H17" s="89" t="s">
        <v>40</v>
      </c>
      <c r="I17" s="23"/>
      <c r="J17" s="23"/>
      <c r="K17" s="23"/>
      <c r="L17" s="23"/>
    </row>
    <row r="18" spans="1:13" x14ac:dyDescent="0.2">
      <c r="H18" s="89" t="s">
        <v>41</v>
      </c>
      <c r="I18" s="23"/>
      <c r="J18" s="23"/>
      <c r="K18" s="23"/>
      <c r="L18" s="23"/>
      <c r="M18" s="124"/>
    </row>
    <row r="19" spans="1:13" x14ac:dyDescent="0.2">
      <c r="A19" s="259" t="s">
        <v>157</v>
      </c>
      <c r="B19" s="259"/>
      <c r="C19" s="259"/>
    </row>
  </sheetData>
  <mergeCells count="2">
    <mergeCell ref="A1:O1"/>
    <mergeCell ref="A19:C19"/>
  </mergeCells>
  <pageMargins left="0.25" right="0.25" top="0.75" bottom="0.75" header="0.3" footer="0.3"/>
  <pageSetup paperSize="9" scale="83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29"/>
  <sheetViews>
    <sheetView topLeftCell="A4" workbookViewId="0">
      <selection activeCell="A18" sqref="A18:C18"/>
    </sheetView>
  </sheetViews>
  <sheetFormatPr defaultRowHeight="12.75" x14ac:dyDescent="0.2"/>
  <cols>
    <col min="2" max="2" width="20.7109375" customWidth="1"/>
    <col min="3" max="3" width="13.28515625" customWidth="1"/>
  </cols>
  <sheetData>
    <row r="1" spans="1:16" x14ac:dyDescent="0.2">
      <c r="A1" s="23"/>
      <c r="B1" s="23"/>
      <c r="C1" s="55" t="s">
        <v>24</v>
      </c>
      <c r="D1" s="55"/>
      <c r="E1" s="55"/>
      <c r="F1" s="55"/>
      <c r="G1" s="55"/>
      <c r="H1" s="23"/>
      <c r="I1" s="23"/>
      <c r="J1" s="23"/>
      <c r="K1" s="23"/>
      <c r="L1" s="23"/>
      <c r="M1" s="23"/>
      <c r="N1" s="23"/>
      <c r="O1" s="23"/>
      <c r="P1" s="23"/>
    </row>
    <row r="2" spans="1:16" x14ac:dyDescent="0.2">
      <c r="A2" s="23"/>
      <c r="B2" s="23"/>
      <c r="C2" s="55" t="s">
        <v>25</v>
      </c>
      <c r="D2" s="55"/>
      <c r="E2" s="55"/>
      <c r="F2" s="55"/>
      <c r="G2" s="55"/>
      <c r="H2" s="23"/>
      <c r="I2" s="23"/>
      <c r="J2" s="23"/>
      <c r="K2" s="23"/>
      <c r="L2" s="23"/>
      <c r="M2" s="23"/>
      <c r="N2" s="23"/>
      <c r="O2" s="23"/>
      <c r="P2" s="23"/>
    </row>
    <row r="3" spans="1:16" x14ac:dyDescent="0.2">
      <c r="A3" s="23"/>
      <c r="B3" s="23"/>
      <c r="C3" s="55" t="s">
        <v>26</v>
      </c>
      <c r="D3" s="55"/>
      <c r="E3" s="55"/>
      <c r="F3" s="56"/>
      <c r="G3" s="55"/>
      <c r="H3" s="23"/>
      <c r="I3" s="23"/>
      <c r="J3" s="23"/>
      <c r="K3" s="23"/>
      <c r="L3" s="23"/>
      <c r="M3" s="23"/>
      <c r="N3" s="23"/>
      <c r="O3" s="23"/>
      <c r="P3" s="23"/>
    </row>
    <row r="4" spans="1:16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3.5" thickBo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3.5" thickBot="1" x14ac:dyDescent="0.25">
      <c r="A7" s="287" t="s">
        <v>151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9"/>
    </row>
    <row r="8" spans="1:16" x14ac:dyDescent="0.2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16" x14ac:dyDescent="0.2">
      <c r="A9" s="77"/>
      <c r="B9" s="77"/>
      <c r="C9" s="77"/>
      <c r="D9" s="19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1:16" x14ac:dyDescent="0.2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</row>
    <row r="11" spans="1:16" x14ac:dyDescent="0.2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</row>
    <row r="12" spans="1:16" x14ac:dyDescent="0.2">
      <c r="A12" s="260"/>
      <c r="B12" s="260"/>
      <c r="C12" s="260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</row>
    <row r="13" spans="1:16" ht="25.5" x14ac:dyDescent="0.2">
      <c r="A13" s="329" t="s">
        <v>1</v>
      </c>
      <c r="B13" s="330"/>
      <c r="C13" s="3" t="s">
        <v>2</v>
      </c>
      <c r="D13" s="3" t="s">
        <v>3</v>
      </c>
      <c r="E13" s="3" t="s">
        <v>4</v>
      </c>
      <c r="F13" s="149" t="s">
        <v>5</v>
      </c>
      <c r="G13" s="149" t="s">
        <v>6</v>
      </c>
      <c r="H13" s="3" t="s">
        <v>7</v>
      </c>
      <c r="I13" s="3" t="s">
        <v>8</v>
      </c>
      <c r="J13" s="3" t="s">
        <v>9</v>
      </c>
      <c r="K13" s="3" t="s">
        <v>10</v>
      </c>
      <c r="L13" s="3" t="s">
        <v>11</v>
      </c>
      <c r="M13" s="3" t="s">
        <v>12</v>
      </c>
      <c r="N13" s="3" t="s">
        <v>13</v>
      </c>
      <c r="O13" s="142" t="s">
        <v>14</v>
      </c>
      <c r="P13" s="77"/>
    </row>
    <row r="14" spans="1:16" x14ac:dyDescent="0.2">
      <c r="A14" s="267" t="s">
        <v>77</v>
      </c>
      <c r="B14" s="268"/>
      <c r="C14" s="78">
        <v>21103</v>
      </c>
      <c r="D14" s="79">
        <v>84</v>
      </c>
      <c r="E14" s="79">
        <v>32</v>
      </c>
      <c r="F14">
        <v>4</v>
      </c>
      <c r="G14" s="79"/>
      <c r="H14" s="79"/>
      <c r="I14" s="79"/>
      <c r="J14" s="79"/>
      <c r="K14" s="79">
        <v>3</v>
      </c>
      <c r="L14" s="79"/>
      <c r="M14" s="79">
        <v>1</v>
      </c>
      <c r="N14" s="79"/>
      <c r="O14" s="6">
        <f>SUM(D14:N14)</f>
        <v>124</v>
      </c>
      <c r="P14" s="77"/>
    </row>
    <row r="15" spans="1:16" x14ac:dyDescent="0.2">
      <c r="A15" s="316" t="s">
        <v>78</v>
      </c>
      <c r="B15" s="355"/>
      <c r="C15" s="78">
        <v>24702</v>
      </c>
      <c r="D15" s="79">
        <v>12</v>
      </c>
      <c r="E15" s="79">
        <v>24</v>
      </c>
      <c r="F15" s="79">
        <v>4</v>
      </c>
      <c r="G15" s="5"/>
      <c r="H15" s="79">
        <v>6</v>
      </c>
      <c r="I15" s="79">
        <v>12</v>
      </c>
      <c r="J15" s="79"/>
      <c r="K15" s="79"/>
      <c r="L15" s="79">
        <v>8</v>
      </c>
      <c r="M15" s="79"/>
      <c r="N15" s="79"/>
      <c r="O15" s="6">
        <f>SUM(D15:N15)</f>
        <v>66</v>
      </c>
      <c r="P15" s="155"/>
    </row>
    <row r="16" spans="1:16" x14ac:dyDescent="0.2">
      <c r="A16" s="352"/>
      <c r="B16" s="352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146"/>
    </row>
    <row r="17" spans="1:16" x14ac:dyDescent="0.2">
      <c r="A17" s="19"/>
      <c r="B17" s="19"/>
      <c r="C17" s="148"/>
      <c r="D17" s="148"/>
      <c r="E17" s="121"/>
      <c r="F17" s="11"/>
      <c r="G17" s="119"/>
      <c r="H17" s="119"/>
      <c r="I17" s="119"/>
      <c r="J17" s="119"/>
      <c r="K17" s="119"/>
      <c r="L17" s="119"/>
      <c r="M17" s="119"/>
      <c r="N17" s="119"/>
      <c r="O17" s="119"/>
      <c r="P17" s="11"/>
    </row>
    <row r="18" spans="1:16" x14ac:dyDescent="0.2">
      <c r="A18" s="353"/>
      <c r="B18" s="353"/>
      <c r="C18" s="148"/>
      <c r="D18" s="148"/>
      <c r="E18" s="121"/>
      <c r="F18" s="11"/>
      <c r="G18" s="119"/>
      <c r="H18" s="119"/>
      <c r="I18" s="119"/>
      <c r="J18" s="119"/>
      <c r="K18" s="119"/>
      <c r="L18" s="119"/>
      <c r="M18" s="119"/>
      <c r="N18" s="119"/>
      <c r="O18" s="119"/>
      <c r="P18" s="11"/>
    </row>
    <row r="19" spans="1:16" ht="15" x14ac:dyDescent="0.25">
      <c r="A19" s="156" t="s">
        <v>82</v>
      </c>
      <c r="B19" s="105"/>
      <c r="C19" s="105"/>
      <c r="D19" s="105"/>
      <c r="E19" s="10"/>
      <c r="F19" s="10"/>
      <c r="H19" s="119"/>
      <c r="I19" s="119"/>
      <c r="J19" s="119"/>
      <c r="K19" s="119"/>
      <c r="L19" s="119"/>
      <c r="M19" s="119"/>
      <c r="N19" s="119"/>
      <c r="O19" s="119"/>
      <c r="P19" s="11"/>
    </row>
    <row r="20" spans="1:16" x14ac:dyDescent="0.2">
      <c r="E20" s="11"/>
      <c r="F20" s="119"/>
      <c r="G20" s="119"/>
      <c r="H20" s="119"/>
      <c r="I20" s="119"/>
      <c r="J20" s="119"/>
      <c r="K20" s="119" t="s">
        <v>16</v>
      </c>
      <c r="L20" s="119"/>
      <c r="M20" s="119"/>
      <c r="N20" s="119"/>
      <c r="O20" s="119"/>
      <c r="P20" s="11"/>
    </row>
    <row r="21" spans="1:16" x14ac:dyDescent="0.2">
      <c r="A21" s="115"/>
      <c r="B21" s="115"/>
      <c r="C21" s="118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"/>
    </row>
    <row r="22" spans="1:16" ht="15.75" x14ac:dyDescent="0.25">
      <c r="A22" s="108"/>
      <c r="B22" s="108"/>
      <c r="C22" s="108"/>
      <c r="D22" s="108"/>
      <c r="E22" s="108"/>
      <c r="F22" s="108"/>
      <c r="G22" s="147"/>
      <c r="H22" s="147"/>
      <c r="I22" s="147"/>
      <c r="J22" s="108"/>
      <c r="K22" s="108"/>
      <c r="L22" s="108"/>
      <c r="M22" s="108"/>
      <c r="N22" s="108"/>
      <c r="O22" s="108"/>
      <c r="P22" s="108"/>
    </row>
    <row r="23" spans="1:16" ht="15.75" x14ac:dyDescent="0.25">
      <c r="A23" s="296" t="s">
        <v>157</v>
      </c>
      <c r="B23" s="296"/>
      <c r="C23" s="296"/>
      <c r="D23" s="108"/>
      <c r="E23" s="108"/>
      <c r="F23" s="108"/>
      <c r="G23" s="354"/>
      <c r="H23" s="354"/>
      <c r="I23" s="354"/>
      <c r="J23" s="108"/>
      <c r="K23" s="108"/>
      <c r="L23" s="108"/>
      <c r="M23" s="108"/>
      <c r="N23" s="108"/>
      <c r="O23" s="108"/>
      <c r="P23" s="108"/>
    </row>
    <row r="24" spans="1:16" x14ac:dyDescent="0.2">
      <c r="I24" s="77"/>
      <c r="J24" s="88" t="s">
        <v>42</v>
      </c>
      <c r="K24" s="77"/>
      <c r="L24" s="77"/>
      <c r="M24" s="77"/>
    </row>
    <row r="25" spans="1:16" x14ac:dyDescent="0.2">
      <c r="I25" s="76"/>
      <c r="J25" s="88" t="s">
        <v>52</v>
      </c>
      <c r="K25" s="77"/>
      <c r="L25" s="77"/>
      <c r="M25" s="77"/>
    </row>
    <row r="26" spans="1:16" x14ac:dyDescent="0.2">
      <c r="I26" s="119"/>
      <c r="J26" s="88" t="s">
        <v>40</v>
      </c>
      <c r="K26" s="77"/>
      <c r="L26" s="77"/>
      <c r="M26" s="77"/>
    </row>
    <row r="27" spans="1:16" x14ac:dyDescent="0.2">
      <c r="I27" s="119"/>
      <c r="J27" s="88" t="s">
        <v>41</v>
      </c>
      <c r="K27" s="77"/>
      <c r="L27" s="77"/>
      <c r="M27" s="77"/>
    </row>
    <row r="28" spans="1:16" x14ac:dyDescent="0.2">
      <c r="I28" s="77"/>
      <c r="J28" s="77"/>
      <c r="K28" s="77"/>
      <c r="L28" s="77"/>
      <c r="M28" s="77"/>
    </row>
    <row r="29" spans="1:16" ht="15" x14ac:dyDescent="0.2">
      <c r="I29" s="108"/>
      <c r="J29" s="108"/>
      <c r="K29" s="108"/>
      <c r="L29" s="108"/>
      <c r="M29" s="108"/>
    </row>
  </sheetData>
  <mergeCells count="9">
    <mergeCell ref="A16:B16"/>
    <mergeCell ref="A18:B18"/>
    <mergeCell ref="A23:C23"/>
    <mergeCell ref="G23:I23"/>
    <mergeCell ref="A7:P7"/>
    <mergeCell ref="A12:C12"/>
    <mergeCell ref="A13:B13"/>
    <mergeCell ref="A14:B14"/>
    <mergeCell ref="A15:B15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28"/>
  <sheetViews>
    <sheetView topLeftCell="A4" workbookViewId="0">
      <selection activeCell="A18" sqref="A18:C18"/>
    </sheetView>
  </sheetViews>
  <sheetFormatPr defaultRowHeight="12.75" x14ac:dyDescent="0.2"/>
  <cols>
    <col min="2" max="2" width="20.7109375" customWidth="1"/>
    <col min="3" max="3" width="13.28515625" customWidth="1"/>
  </cols>
  <sheetData>
    <row r="1" spans="1:16" x14ac:dyDescent="0.2">
      <c r="A1" s="23"/>
      <c r="B1" s="23"/>
      <c r="C1" s="55" t="s">
        <v>24</v>
      </c>
      <c r="D1" s="55"/>
      <c r="E1" s="55"/>
      <c r="F1" s="55"/>
      <c r="G1" s="55"/>
      <c r="H1" s="23"/>
      <c r="I1" s="23"/>
      <c r="J1" s="23"/>
      <c r="K1" s="23"/>
      <c r="L1" s="23"/>
      <c r="M1" s="23"/>
      <c r="N1" s="23"/>
      <c r="O1" s="23"/>
      <c r="P1" s="23"/>
    </row>
    <row r="2" spans="1:16" x14ac:dyDescent="0.2">
      <c r="A2" s="23"/>
      <c r="B2" s="23"/>
      <c r="C2" s="55" t="s">
        <v>25</v>
      </c>
      <c r="D2" s="55"/>
      <c r="E2" s="55"/>
      <c r="F2" s="55"/>
      <c r="G2" s="55"/>
      <c r="H2" s="23"/>
      <c r="I2" s="23"/>
      <c r="J2" s="23"/>
      <c r="K2" s="23"/>
      <c r="L2" s="23"/>
      <c r="M2" s="23"/>
      <c r="N2" s="23"/>
      <c r="O2" s="23"/>
      <c r="P2" s="23"/>
    </row>
    <row r="3" spans="1:16" x14ac:dyDescent="0.2">
      <c r="A3" s="23"/>
      <c r="B3" s="23"/>
      <c r="C3" s="55" t="s">
        <v>26</v>
      </c>
      <c r="D3" s="55"/>
      <c r="E3" s="55"/>
      <c r="F3" s="56"/>
      <c r="G3" s="55"/>
      <c r="H3" s="23"/>
      <c r="I3" s="23"/>
      <c r="J3" s="23"/>
      <c r="K3" s="23"/>
      <c r="L3" s="23"/>
      <c r="M3" s="23"/>
      <c r="N3" s="23"/>
      <c r="O3" s="23"/>
      <c r="P3" s="23"/>
    </row>
    <row r="4" spans="1:16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3.5" thickBo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3.5" thickBot="1" x14ac:dyDescent="0.25">
      <c r="A7" s="287" t="s">
        <v>153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9"/>
    </row>
    <row r="8" spans="1:16" x14ac:dyDescent="0.2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16" x14ac:dyDescent="0.2">
      <c r="A9" s="77"/>
      <c r="B9" s="77"/>
      <c r="C9" s="77"/>
      <c r="D9" s="19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1:16" x14ac:dyDescent="0.2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</row>
    <row r="11" spans="1:16" x14ac:dyDescent="0.2">
      <c r="A11" s="155"/>
      <c r="B11" s="155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</row>
    <row r="12" spans="1:16" x14ac:dyDescent="0.2">
      <c r="A12" s="260"/>
      <c r="B12" s="260"/>
      <c r="C12" s="260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</row>
    <row r="13" spans="1:16" ht="25.5" x14ac:dyDescent="0.2">
      <c r="A13" s="329" t="s">
        <v>1</v>
      </c>
      <c r="B13" s="330"/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  <c r="H13" s="3" t="s">
        <v>7</v>
      </c>
      <c r="I13" s="3" t="s">
        <v>8</v>
      </c>
      <c r="J13" s="3" t="s">
        <v>9</v>
      </c>
      <c r="K13" s="3" t="s">
        <v>10</v>
      </c>
      <c r="L13" s="3" t="s">
        <v>11</v>
      </c>
      <c r="M13" s="3" t="s">
        <v>12</v>
      </c>
      <c r="N13" s="3" t="s">
        <v>13</v>
      </c>
      <c r="O13" s="142" t="s">
        <v>14</v>
      </c>
      <c r="P13" s="77"/>
    </row>
    <row r="14" spans="1:16" x14ac:dyDescent="0.2">
      <c r="A14" s="267" t="s">
        <v>152</v>
      </c>
      <c r="B14" s="268"/>
      <c r="C14" s="78">
        <v>20262</v>
      </c>
      <c r="D14" s="79"/>
      <c r="E14" s="79">
        <v>40</v>
      </c>
      <c r="F14" s="79"/>
      <c r="G14" s="79"/>
      <c r="H14" s="79"/>
      <c r="I14" s="79">
        <v>12</v>
      </c>
      <c r="J14" s="79"/>
      <c r="K14" s="79"/>
      <c r="L14" s="79">
        <v>5</v>
      </c>
      <c r="M14" s="79"/>
      <c r="N14" s="79"/>
      <c r="O14" s="6">
        <f>SUM(D14:N14)</f>
        <v>57</v>
      </c>
      <c r="P14" s="77"/>
    </row>
    <row r="15" spans="1:16" x14ac:dyDescent="0.2">
      <c r="A15" s="352"/>
      <c r="B15" s="352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146"/>
    </row>
    <row r="16" spans="1:16" x14ac:dyDescent="0.2">
      <c r="A16" s="19"/>
      <c r="B16" s="19"/>
      <c r="C16" s="148"/>
      <c r="D16" s="148"/>
      <c r="E16" s="121"/>
      <c r="F16" s="11"/>
      <c r="G16" s="119"/>
      <c r="H16" s="119"/>
      <c r="I16" s="119"/>
      <c r="J16" s="119"/>
      <c r="K16" s="119"/>
      <c r="L16" s="119"/>
      <c r="M16" s="119"/>
      <c r="N16" s="119"/>
      <c r="O16" s="119"/>
      <c r="P16" s="11"/>
    </row>
    <row r="17" spans="1:16" x14ac:dyDescent="0.2">
      <c r="A17" s="353"/>
      <c r="B17" s="353"/>
      <c r="C17" s="148"/>
      <c r="D17" s="148"/>
      <c r="E17" s="121"/>
      <c r="F17" s="11"/>
      <c r="G17" s="119"/>
      <c r="H17" s="119"/>
      <c r="I17" s="119"/>
      <c r="J17" s="119"/>
      <c r="K17" s="119"/>
      <c r="L17" s="119"/>
      <c r="M17" s="119"/>
      <c r="N17" s="119"/>
      <c r="O17" s="119"/>
      <c r="P17" s="11"/>
    </row>
    <row r="18" spans="1:16" x14ac:dyDescent="0.2">
      <c r="A18" s="115"/>
      <c r="B18" s="115"/>
      <c r="C18" s="118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"/>
    </row>
    <row r="19" spans="1:16" x14ac:dyDescent="0.2">
      <c r="E19" s="11"/>
      <c r="F19" s="119"/>
      <c r="G19" s="119"/>
      <c r="H19" s="119"/>
      <c r="I19" s="119"/>
      <c r="J19" s="119"/>
      <c r="K19" s="119" t="s">
        <v>16</v>
      </c>
      <c r="L19" s="119"/>
      <c r="M19" s="119"/>
      <c r="N19" s="119"/>
      <c r="O19" s="119"/>
      <c r="P19" s="11"/>
    </row>
    <row r="20" spans="1:16" x14ac:dyDescent="0.2">
      <c r="A20" s="115"/>
      <c r="B20" s="115"/>
      <c r="C20" s="118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"/>
    </row>
    <row r="21" spans="1:16" ht="15.75" x14ac:dyDescent="0.25">
      <c r="A21" s="108"/>
      <c r="B21" s="108"/>
      <c r="C21" s="108"/>
      <c r="D21" s="108"/>
      <c r="E21" s="108"/>
      <c r="F21" s="108"/>
      <c r="G21" s="147"/>
      <c r="H21" s="147"/>
      <c r="I21" s="147"/>
      <c r="J21" s="108"/>
      <c r="K21" s="108"/>
      <c r="L21" s="108"/>
      <c r="M21" s="108"/>
      <c r="N21" s="108"/>
      <c r="O21" s="108"/>
      <c r="P21" s="108"/>
    </row>
    <row r="22" spans="1:16" ht="15.75" x14ac:dyDescent="0.25">
      <c r="A22" s="259" t="s">
        <v>157</v>
      </c>
      <c r="B22" s="259"/>
      <c r="C22" s="259"/>
      <c r="D22" s="108"/>
      <c r="E22" s="108"/>
      <c r="F22" s="108"/>
      <c r="G22" s="354"/>
      <c r="H22" s="354"/>
      <c r="I22" s="354"/>
      <c r="J22" s="108"/>
      <c r="K22" s="108"/>
      <c r="L22" s="108"/>
      <c r="M22" s="108"/>
      <c r="N22" s="108"/>
      <c r="O22" s="108"/>
      <c r="P22" s="108"/>
    </row>
    <row r="23" spans="1:16" x14ac:dyDescent="0.2">
      <c r="I23" s="77"/>
      <c r="J23" s="88" t="s">
        <v>42</v>
      </c>
      <c r="K23" s="77"/>
      <c r="L23" s="77"/>
      <c r="M23" s="77"/>
    </row>
    <row r="24" spans="1:16" x14ac:dyDescent="0.2">
      <c r="I24" s="76"/>
      <c r="J24" s="88" t="s">
        <v>52</v>
      </c>
      <c r="K24" s="77"/>
      <c r="L24" s="77"/>
      <c r="M24" s="77"/>
    </row>
    <row r="25" spans="1:16" x14ac:dyDescent="0.2">
      <c r="I25" s="119"/>
      <c r="J25" s="88" t="s">
        <v>40</v>
      </c>
      <c r="K25" s="77"/>
      <c r="L25" s="77"/>
      <c r="M25" s="77"/>
    </row>
    <row r="26" spans="1:16" x14ac:dyDescent="0.2">
      <c r="I26" s="119"/>
      <c r="J26" s="88" t="s">
        <v>41</v>
      </c>
      <c r="K26" s="77"/>
      <c r="L26" s="77"/>
      <c r="M26" s="77"/>
    </row>
    <row r="27" spans="1:16" x14ac:dyDescent="0.2">
      <c r="I27" s="77"/>
      <c r="J27" s="77"/>
      <c r="K27" s="77"/>
      <c r="L27" s="77"/>
      <c r="M27" s="77"/>
    </row>
    <row r="28" spans="1:16" ht="15" x14ac:dyDescent="0.2">
      <c r="I28" s="108"/>
      <c r="J28" s="108"/>
      <c r="K28" s="108"/>
      <c r="L28" s="108"/>
      <c r="M28" s="108"/>
    </row>
  </sheetData>
  <mergeCells count="8">
    <mergeCell ref="A15:B15"/>
    <mergeCell ref="A17:B17"/>
    <mergeCell ref="A22:C22"/>
    <mergeCell ref="G22:I22"/>
    <mergeCell ref="A7:P7"/>
    <mergeCell ref="A12:C12"/>
    <mergeCell ref="A13:B13"/>
    <mergeCell ref="A14:B14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28"/>
  <sheetViews>
    <sheetView topLeftCell="A4" workbookViewId="0">
      <selection activeCell="A18" sqref="A18:C18"/>
    </sheetView>
  </sheetViews>
  <sheetFormatPr defaultRowHeight="12.75" x14ac:dyDescent="0.2"/>
  <cols>
    <col min="2" max="2" width="20.7109375" customWidth="1"/>
    <col min="3" max="3" width="13.28515625" customWidth="1"/>
    <col min="6" max="6" width="6.5703125" customWidth="1"/>
  </cols>
  <sheetData>
    <row r="1" spans="1:17" x14ac:dyDescent="0.2">
      <c r="A1" s="23"/>
      <c r="B1" s="23"/>
      <c r="C1" s="55" t="s">
        <v>24</v>
      </c>
      <c r="D1" s="55"/>
      <c r="E1" s="55"/>
      <c r="F1" s="55"/>
      <c r="G1" s="55"/>
      <c r="H1" s="55"/>
      <c r="I1" s="23"/>
      <c r="J1" s="23"/>
      <c r="K1" s="23"/>
      <c r="L1" s="23"/>
      <c r="M1" s="23"/>
      <c r="N1" s="23"/>
      <c r="O1" s="23"/>
      <c r="P1" s="23"/>
      <c r="Q1" s="23"/>
    </row>
    <row r="2" spans="1:17" x14ac:dyDescent="0.2">
      <c r="A2" s="23"/>
      <c r="B2" s="23"/>
      <c r="C2" s="55" t="s">
        <v>25</v>
      </c>
      <c r="D2" s="55"/>
      <c r="E2" s="55"/>
      <c r="F2" s="55"/>
      <c r="G2" s="55"/>
      <c r="H2" s="55"/>
      <c r="I2" s="23"/>
      <c r="J2" s="23"/>
      <c r="K2" s="23"/>
      <c r="L2" s="23"/>
      <c r="M2" s="23"/>
      <c r="N2" s="23"/>
      <c r="O2" s="23"/>
      <c r="P2" s="23"/>
      <c r="Q2" s="23"/>
    </row>
    <row r="3" spans="1:17" x14ac:dyDescent="0.2">
      <c r="A3" s="23"/>
      <c r="B3" s="23"/>
      <c r="C3" s="55" t="s">
        <v>26</v>
      </c>
      <c r="D3" s="55"/>
      <c r="E3" s="55"/>
      <c r="F3" s="55"/>
      <c r="G3" s="56"/>
      <c r="H3" s="55"/>
      <c r="I3" s="23"/>
      <c r="J3" s="23"/>
      <c r="K3" s="23"/>
      <c r="L3" s="23"/>
      <c r="M3" s="23"/>
      <c r="N3" s="23"/>
      <c r="O3" s="23"/>
      <c r="P3" s="23"/>
      <c r="Q3" s="23"/>
    </row>
    <row r="4" spans="1:17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ht="13.5" thickBo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3.5" thickBot="1" x14ac:dyDescent="0.25">
      <c r="A7" s="287" t="s">
        <v>175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9"/>
    </row>
    <row r="8" spans="1:17" x14ac:dyDescent="0.2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1:17" x14ac:dyDescent="0.2">
      <c r="A9" s="77"/>
      <c r="B9" s="77"/>
      <c r="C9" s="77"/>
      <c r="D9" s="19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</row>
    <row r="10" spans="1:17" x14ac:dyDescent="0.2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</row>
    <row r="11" spans="1:17" x14ac:dyDescent="0.2">
      <c r="A11" s="155"/>
      <c r="B11" s="155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</row>
    <row r="12" spans="1:17" x14ac:dyDescent="0.2">
      <c r="A12" s="260"/>
      <c r="B12" s="260"/>
      <c r="C12" s="260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</row>
    <row r="13" spans="1:17" ht="25.5" x14ac:dyDescent="0.2">
      <c r="A13" s="329" t="s">
        <v>1</v>
      </c>
      <c r="B13" s="330"/>
      <c r="C13" s="3" t="s">
        <v>2</v>
      </c>
      <c r="D13" s="3" t="s">
        <v>3</v>
      </c>
      <c r="E13" s="3" t="s">
        <v>4</v>
      </c>
      <c r="F13" s="3" t="s">
        <v>182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  <c r="L13" s="3" t="s">
        <v>10</v>
      </c>
      <c r="M13" s="3" t="s">
        <v>11</v>
      </c>
      <c r="N13" s="3" t="s">
        <v>12</v>
      </c>
      <c r="O13" s="3" t="s">
        <v>13</v>
      </c>
      <c r="P13" s="237" t="s">
        <v>14</v>
      </c>
      <c r="Q13" s="77"/>
    </row>
    <row r="14" spans="1:17" x14ac:dyDescent="0.2">
      <c r="A14" s="267" t="s">
        <v>174</v>
      </c>
      <c r="B14" s="268"/>
      <c r="C14" s="78">
        <v>22702</v>
      </c>
      <c r="D14" s="79"/>
      <c r="E14" s="79">
        <v>14</v>
      </c>
      <c r="F14" s="79">
        <v>3</v>
      </c>
      <c r="G14" s="79"/>
      <c r="H14" s="79"/>
      <c r="I14" s="79"/>
      <c r="J14" s="79">
        <v>12</v>
      </c>
      <c r="K14" s="79"/>
      <c r="L14" s="79"/>
      <c r="M14" s="79">
        <v>10</v>
      </c>
      <c r="N14" s="79"/>
      <c r="O14" s="79"/>
      <c r="P14" s="6">
        <f>SUM(D14:O14)</f>
        <v>39</v>
      </c>
      <c r="Q14" s="77"/>
    </row>
    <row r="15" spans="1:17" x14ac:dyDescent="0.2">
      <c r="A15" s="352"/>
      <c r="B15" s="352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238"/>
    </row>
    <row r="16" spans="1:17" x14ac:dyDescent="0.2">
      <c r="A16" s="19"/>
      <c r="B16" s="19"/>
      <c r="C16" s="239"/>
      <c r="D16" s="239"/>
      <c r="E16" s="121"/>
      <c r="F16" s="121"/>
      <c r="G16" s="11"/>
      <c r="H16" s="119"/>
      <c r="I16" s="119"/>
      <c r="J16" s="119"/>
      <c r="K16" s="119"/>
      <c r="L16" s="119"/>
      <c r="M16" s="119"/>
      <c r="N16" s="119"/>
      <c r="O16" s="119"/>
      <c r="P16" s="119"/>
      <c r="Q16" s="11"/>
    </row>
    <row r="17" spans="1:17" x14ac:dyDescent="0.2">
      <c r="A17" s="353"/>
      <c r="B17" s="353"/>
      <c r="C17" s="239"/>
      <c r="D17" s="239"/>
      <c r="E17" s="121"/>
      <c r="F17" s="121"/>
      <c r="G17" s="11"/>
      <c r="H17" s="119"/>
      <c r="I17" s="119"/>
      <c r="J17" s="119"/>
      <c r="K17" s="119"/>
      <c r="L17" s="119"/>
      <c r="M17" s="119"/>
      <c r="N17" s="119"/>
      <c r="O17" s="119"/>
      <c r="P17" s="119"/>
      <c r="Q17" s="11"/>
    </row>
    <row r="18" spans="1:17" x14ac:dyDescent="0.2">
      <c r="A18" s="115"/>
      <c r="B18" s="115"/>
      <c r="C18" s="118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"/>
    </row>
    <row r="19" spans="1:17" x14ac:dyDescent="0.2">
      <c r="E19" s="11"/>
      <c r="F19" s="11"/>
      <c r="G19" s="119"/>
      <c r="H19" s="119"/>
      <c r="I19" s="119"/>
      <c r="J19" s="119"/>
      <c r="K19" s="119"/>
      <c r="L19" s="119" t="s">
        <v>16</v>
      </c>
      <c r="M19" s="119"/>
      <c r="N19" s="119"/>
      <c r="O19" s="119"/>
      <c r="P19" s="119"/>
      <c r="Q19" s="11"/>
    </row>
    <row r="20" spans="1:17" x14ac:dyDescent="0.2">
      <c r="A20" s="115"/>
      <c r="B20" s="115"/>
      <c r="C20" s="118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"/>
    </row>
    <row r="21" spans="1:17" ht="15.75" x14ac:dyDescent="0.25">
      <c r="A21" s="108"/>
      <c r="B21" s="108"/>
      <c r="C21" s="108"/>
      <c r="D21" s="108"/>
      <c r="E21" s="108"/>
      <c r="F21" s="108"/>
      <c r="G21" s="108"/>
      <c r="H21" s="240"/>
      <c r="I21" s="240"/>
      <c r="J21" s="240"/>
      <c r="K21" s="108"/>
      <c r="L21" s="108"/>
      <c r="M21" s="108"/>
      <c r="N21" s="108"/>
      <c r="O21" s="108"/>
      <c r="P21" s="108"/>
      <c r="Q21" s="108"/>
    </row>
    <row r="22" spans="1:17" ht="15.75" x14ac:dyDescent="0.25">
      <c r="A22" s="259" t="s">
        <v>157</v>
      </c>
      <c r="B22" s="259"/>
      <c r="C22" s="259"/>
      <c r="D22" s="108"/>
      <c r="E22" s="108"/>
      <c r="F22" s="108"/>
      <c r="G22" s="108"/>
      <c r="H22" s="354"/>
      <c r="I22" s="354"/>
      <c r="J22" s="354"/>
      <c r="K22" s="108"/>
      <c r="L22" s="108"/>
      <c r="M22" s="108"/>
      <c r="N22" s="108"/>
      <c r="O22" s="108"/>
      <c r="P22" s="108"/>
      <c r="Q22" s="108"/>
    </row>
    <row r="23" spans="1:17" x14ac:dyDescent="0.2">
      <c r="J23" s="77"/>
      <c r="K23" s="88" t="s">
        <v>42</v>
      </c>
      <c r="L23" s="77"/>
      <c r="M23" s="77"/>
      <c r="N23" s="77"/>
    </row>
    <row r="24" spans="1:17" x14ac:dyDescent="0.2">
      <c r="J24" s="76"/>
      <c r="K24" s="88" t="s">
        <v>52</v>
      </c>
      <c r="L24" s="77"/>
      <c r="M24" s="77"/>
      <c r="N24" s="77"/>
    </row>
    <row r="25" spans="1:17" x14ac:dyDescent="0.2">
      <c r="J25" s="119"/>
      <c r="K25" s="88" t="s">
        <v>40</v>
      </c>
      <c r="L25" s="77"/>
      <c r="M25" s="77"/>
      <c r="N25" s="77"/>
    </row>
    <row r="26" spans="1:17" x14ac:dyDescent="0.2">
      <c r="J26" s="119"/>
      <c r="K26" s="88" t="s">
        <v>41</v>
      </c>
      <c r="L26" s="77"/>
      <c r="M26" s="77"/>
      <c r="N26" s="77"/>
    </row>
    <row r="27" spans="1:17" x14ac:dyDescent="0.2">
      <c r="J27" s="77"/>
      <c r="K27" s="77"/>
      <c r="L27" s="77"/>
      <c r="M27" s="77"/>
      <c r="N27" s="77"/>
    </row>
    <row r="28" spans="1:17" ht="15" x14ac:dyDescent="0.2">
      <c r="J28" s="108"/>
      <c r="K28" s="108"/>
      <c r="L28" s="108"/>
      <c r="M28" s="108"/>
      <c r="N28" s="108"/>
    </row>
  </sheetData>
  <mergeCells count="8">
    <mergeCell ref="A22:C22"/>
    <mergeCell ref="H22:J22"/>
    <mergeCell ref="A7:Q7"/>
    <mergeCell ref="A12:C12"/>
    <mergeCell ref="A13:B13"/>
    <mergeCell ref="A14:B14"/>
    <mergeCell ref="A15:B15"/>
    <mergeCell ref="A17:B17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28"/>
  <sheetViews>
    <sheetView topLeftCell="A3" workbookViewId="0">
      <selection activeCell="A18" sqref="A18:C18"/>
    </sheetView>
  </sheetViews>
  <sheetFormatPr defaultRowHeight="12.75" x14ac:dyDescent="0.2"/>
  <cols>
    <col min="2" max="2" width="20.7109375" customWidth="1"/>
    <col min="3" max="3" width="13.28515625" customWidth="1"/>
  </cols>
  <sheetData>
    <row r="1" spans="1:16" x14ac:dyDescent="0.2">
      <c r="A1" s="23"/>
      <c r="B1" s="23"/>
      <c r="C1" s="55" t="s">
        <v>24</v>
      </c>
      <c r="D1" s="55"/>
      <c r="E1" s="55"/>
      <c r="F1" s="55"/>
      <c r="G1" s="55"/>
      <c r="H1" s="23"/>
      <c r="I1" s="23"/>
      <c r="J1" s="23"/>
      <c r="K1" s="23"/>
      <c r="L1" s="23"/>
      <c r="M1" s="23"/>
      <c r="N1" s="23"/>
      <c r="O1" s="23"/>
      <c r="P1" s="23"/>
    </row>
    <row r="2" spans="1:16" x14ac:dyDescent="0.2">
      <c r="A2" s="23"/>
      <c r="B2" s="23"/>
      <c r="C2" s="55" t="s">
        <v>25</v>
      </c>
      <c r="D2" s="55"/>
      <c r="E2" s="55"/>
      <c r="F2" s="55"/>
      <c r="G2" s="55"/>
      <c r="H2" s="23"/>
      <c r="I2" s="23"/>
      <c r="J2" s="23"/>
      <c r="K2" s="23"/>
      <c r="L2" s="23"/>
      <c r="M2" s="23"/>
      <c r="N2" s="23"/>
      <c r="O2" s="23"/>
      <c r="P2" s="23"/>
    </row>
    <row r="3" spans="1:16" x14ac:dyDescent="0.2">
      <c r="A3" s="23"/>
      <c r="B3" s="23"/>
      <c r="C3" s="55" t="s">
        <v>26</v>
      </c>
      <c r="D3" s="55"/>
      <c r="E3" s="55"/>
      <c r="F3" s="56"/>
      <c r="G3" s="55"/>
      <c r="H3" s="23"/>
      <c r="I3" s="23"/>
      <c r="J3" s="23"/>
      <c r="K3" s="23"/>
      <c r="L3" s="23"/>
      <c r="M3" s="23"/>
      <c r="N3" s="23"/>
      <c r="O3" s="23"/>
      <c r="P3" s="23"/>
    </row>
    <row r="4" spans="1:16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3.5" thickBo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3.5" thickBot="1" x14ac:dyDescent="0.25">
      <c r="A7" s="287" t="s">
        <v>154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9"/>
    </row>
    <row r="8" spans="1:16" x14ac:dyDescent="0.2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16" x14ac:dyDescent="0.2">
      <c r="A9" s="77"/>
      <c r="B9" s="77"/>
      <c r="C9" s="77"/>
      <c r="D9" s="19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1:16" x14ac:dyDescent="0.2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</row>
    <row r="11" spans="1:16" x14ac:dyDescent="0.2">
      <c r="A11" s="155"/>
      <c r="B11" s="155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</row>
    <row r="12" spans="1:16" x14ac:dyDescent="0.2">
      <c r="A12" s="260"/>
      <c r="B12" s="260"/>
      <c r="C12" s="260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</row>
    <row r="13" spans="1:16" ht="25.5" x14ac:dyDescent="0.2">
      <c r="A13" s="329" t="s">
        <v>1</v>
      </c>
      <c r="B13" s="330"/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  <c r="H13" s="3" t="s">
        <v>7</v>
      </c>
      <c r="I13" s="3" t="s">
        <v>8</v>
      </c>
      <c r="J13" s="3" t="s">
        <v>9</v>
      </c>
      <c r="K13" s="3" t="s">
        <v>10</v>
      </c>
      <c r="L13" s="3" t="s">
        <v>11</v>
      </c>
      <c r="M13" s="3" t="s">
        <v>169</v>
      </c>
      <c r="N13" s="3" t="s">
        <v>13</v>
      </c>
      <c r="O13" s="142" t="s">
        <v>14</v>
      </c>
      <c r="P13" s="77"/>
    </row>
    <row r="14" spans="1:16" x14ac:dyDescent="0.2">
      <c r="A14" s="267" t="s">
        <v>79</v>
      </c>
      <c r="B14" s="268"/>
      <c r="C14" s="78">
        <v>30839</v>
      </c>
      <c r="D14" s="79">
        <v>12</v>
      </c>
      <c r="E14" s="79">
        <v>6</v>
      </c>
      <c r="F14" s="79">
        <v>4</v>
      </c>
      <c r="G14" s="79"/>
      <c r="H14" s="79"/>
      <c r="I14" s="79">
        <v>12</v>
      </c>
      <c r="J14" s="79"/>
      <c r="K14" s="79">
        <v>1</v>
      </c>
      <c r="L14" s="79">
        <v>3</v>
      </c>
      <c r="M14" s="179">
        <v>1.5</v>
      </c>
      <c r="N14" s="79"/>
      <c r="O14" s="6">
        <f>SUM(D14:N14)</f>
        <v>39.5</v>
      </c>
      <c r="P14" s="77"/>
    </row>
    <row r="15" spans="1:16" x14ac:dyDescent="0.2">
      <c r="A15" s="352"/>
      <c r="B15" s="352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146"/>
    </row>
    <row r="16" spans="1:16" x14ac:dyDescent="0.2">
      <c r="A16" s="19"/>
      <c r="B16" s="19"/>
      <c r="C16" s="148"/>
      <c r="D16" s="148"/>
      <c r="E16" s="121"/>
      <c r="F16" s="11"/>
      <c r="G16" s="119"/>
      <c r="H16" s="119"/>
      <c r="I16" s="119"/>
      <c r="J16" s="119"/>
      <c r="K16" s="119"/>
      <c r="L16" s="119"/>
      <c r="M16" s="119"/>
      <c r="N16" s="119"/>
      <c r="O16" s="119"/>
      <c r="P16" s="11"/>
    </row>
    <row r="17" spans="1:16" x14ac:dyDescent="0.2">
      <c r="A17" s="353"/>
      <c r="B17" s="353"/>
      <c r="C17" s="148"/>
      <c r="D17" s="148"/>
      <c r="E17" s="121"/>
      <c r="F17" s="11"/>
      <c r="G17" s="119"/>
      <c r="H17" s="119"/>
      <c r="I17" s="119"/>
      <c r="J17" s="119"/>
      <c r="K17" s="119"/>
      <c r="L17" s="119"/>
      <c r="M17" s="119"/>
      <c r="N17" s="119"/>
      <c r="O17" s="119"/>
      <c r="P17" s="11"/>
    </row>
    <row r="18" spans="1:16" x14ac:dyDescent="0.2">
      <c r="A18" s="115"/>
      <c r="B18" s="115"/>
      <c r="C18" s="118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"/>
    </row>
    <row r="19" spans="1:16" x14ac:dyDescent="0.2">
      <c r="E19" s="11"/>
      <c r="F19" s="119"/>
      <c r="G19" s="119"/>
      <c r="H19" s="119"/>
      <c r="I19" s="119"/>
      <c r="J19" s="119"/>
      <c r="K19" s="119" t="s">
        <v>16</v>
      </c>
      <c r="L19" s="119"/>
      <c r="M19" s="119"/>
      <c r="N19" s="119"/>
      <c r="O19" s="119"/>
      <c r="P19" s="11"/>
    </row>
    <row r="20" spans="1:16" x14ac:dyDescent="0.2">
      <c r="A20" s="115"/>
      <c r="B20" s="115"/>
      <c r="C20" s="118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"/>
    </row>
    <row r="21" spans="1:16" ht="15.75" x14ac:dyDescent="0.25">
      <c r="A21" s="108"/>
      <c r="B21" s="108"/>
      <c r="C21" s="108"/>
      <c r="D21" s="108"/>
      <c r="E21" s="108"/>
      <c r="F21" s="108"/>
      <c r="G21" s="147"/>
      <c r="H21" s="147"/>
      <c r="I21" s="147"/>
      <c r="J21" s="108"/>
      <c r="K21" s="108"/>
      <c r="L21" s="108"/>
      <c r="M21" s="108"/>
      <c r="N21" s="108"/>
      <c r="O21" s="108"/>
      <c r="P21" s="108"/>
    </row>
    <row r="22" spans="1:16" ht="15.75" x14ac:dyDescent="0.25">
      <c r="A22" s="259" t="s">
        <v>157</v>
      </c>
      <c r="B22" s="259"/>
      <c r="C22" s="259"/>
      <c r="D22" s="108"/>
      <c r="E22" s="108"/>
      <c r="F22" s="108"/>
      <c r="G22" s="354"/>
      <c r="H22" s="354"/>
      <c r="I22" s="354"/>
      <c r="J22" s="108"/>
      <c r="K22" s="108"/>
      <c r="L22" s="108"/>
      <c r="M22" s="108"/>
      <c r="N22" s="108"/>
      <c r="O22" s="108"/>
      <c r="P22" s="108"/>
    </row>
    <row r="23" spans="1:16" x14ac:dyDescent="0.2">
      <c r="I23" s="77"/>
      <c r="J23" s="88" t="s">
        <v>42</v>
      </c>
      <c r="K23" s="77"/>
      <c r="L23" s="77"/>
      <c r="M23" s="77"/>
    </row>
    <row r="24" spans="1:16" x14ac:dyDescent="0.2">
      <c r="I24" s="76"/>
      <c r="J24" s="88" t="s">
        <v>52</v>
      </c>
      <c r="K24" s="77"/>
      <c r="L24" s="77"/>
      <c r="M24" s="77"/>
    </row>
    <row r="25" spans="1:16" x14ac:dyDescent="0.2">
      <c r="I25" s="119"/>
      <c r="J25" s="88" t="s">
        <v>40</v>
      </c>
      <c r="K25" s="77"/>
      <c r="L25" s="77"/>
      <c r="M25" s="77"/>
    </row>
    <row r="26" spans="1:16" x14ac:dyDescent="0.2">
      <c r="I26" s="119"/>
      <c r="J26" s="88" t="s">
        <v>41</v>
      </c>
      <c r="K26" s="77"/>
      <c r="L26" s="77"/>
      <c r="M26" s="77"/>
    </row>
    <row r="27" spans="1:16" x14ac:dyDescent="0.2">
      <c r="I27" s="77"/>
      <c r="J27" s="77"/>
      <c r="K27" s="77"/>
      <c r="L27" s="77"/>
      <c r="M27" s="77"/>
    </row>
    <row r="28" spans="1:16" ht="15" x14ac:dyDescent="0.2">
      <c r="I28" s="108"/>
      <c r="J28" s="108"/>
      <c r="K28" s="108"/>
      <c r="L28" s="108"/>
      <c r="M28" s="108"/>
    </row>
  </sheetData>
  <mergeCells count="8">
    <mergeCell ref="A22:C22"/>
    <mergeCell ref="G22:I22"/>
    <mergeCell ref="A7:P7"/>
    <mergeCell ref="A12:C12"/>
    <mergeCell ref="A13:B13"/>
    <mergeCell ref="A14:B14"/>
    <mergeCell ref="A15:B15"/>
    <mergeCell ref="A17:B17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28"/>
  <sheetViews>
    <sheetView topLeftCell="A4" workbookViewId="0">
      <selection activeCell="A18" sqref="A18:C18"/>
    </sheetView>
  </sheetViews>
  <sheetFormatPr defaultRowHeight="12.75" x14ac:dyDescent="0.2"/>
  <cols>
    <col min="2" max="2" width="20.7109375" customWidth="1"/>
    <col min="3" max="3" width="13.28515625" customWidth="1"/>
  </cols>
  <sheetData>
    <row r="1" spans="1:16" x14ac:dyDescent="0.2">
      <c r="A1" s="23"/>
      <c r="B1" s="23"/>
      <c r="C1" s="55" t="s">
        <v>24</v>
      </c>
      <c r="D1" s="55"/>
      <c r="E1" s="55"/>
      <c r="F1" s="55"/>
      <c r="G1" s="55"/>
      <c r="H1" s="23"/>
      <c r="I1" s="23"/>
      <c r="J1" s="23"/>
      <c r="K1" s="23"/>
      <c r="L1" s="23"/>
      <c r="M1" s="23"/>
      <c r="N1" s="23"/>
      <c r="O1" s="23"/>
      <c r="P1" s="23"/>
    </row>
    <row r="2" spans="1:16" x14ac:dyDescent="0.2">
      <c r="A2" s="23"/>
      <c r="B2" s="23"/>
      <c r="C2" s="55" t="s">
        <v>25</v>
      </c>
      <c r="D2" s="55"/>
      <c r="E2" s="55"/>
      <c r="F2" s="55"/>
      <c r="G2" s="55"/>
      <c r="H2" s="23"/>
      <c r="I2" s="23"/>
      <c r="J2" s="23"/>
      <c r="K2" s="23"/>
      <c r="L2" s="23"/>
      <c r="M2" s="23"/>
      <c r="N2" s="23"/>
      <c r="O2" s="23"/>
      <c r="P2" s="23"/>
    </row>
    <row r="3" spans="1:16" x14ac:dyDescent="0.2">
      <c r="A3" s="23"/>
      <c r="B3" s="23"/>
      <c r="C3" s="55" t="s">
        <v>26</v>
      </c>
      <c r="D3" s="55"/>
      <c r="E3" s="55"/>
      <c r="F3" s="56"/>
      <c r="G3" s="55"/>
      <c r="H3" s="23"/>
      <c r="I3" s="23"/>
      <c r="J3" s="23"/>
      <c r="K3" s="23"/>
      <c r="L3" s="23"/>
      <c r="M3" s="23"/>
      <c r="N3" s="23"/>
      <c r="O3" s="23"/>
      <c r="P3" s="23"/>
    </row>
    <row r="4" spans="1:16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3.5" thickBo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3.5" thickBot="1" x14ac:dyDescent="0.25">
      <c r="A7" s="287" t="s">
        <v>154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9"/>
    </row>
    <row r="8" spans="1:16" x14ac:dyDescent="0.2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16" x14ac:dyDescent="0.2">
      <c r="A9" s="77"/>
      <c r="B9" s="77"/>
      <c r="C9" s="77"/>
      <c r="D9" s="19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1:16" x14ac:dyDescent="0.2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</row>
    <row r="11" spans="1:16" x14ac:dyDescent="0.2">
      <c r="A11" s="155"/>
      <c r="B11" s="155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</row>
    <row r="12" spans="1:16" x14ac:dyDescent="0.2">
      <c r="A12" s="260"/>
      <c r="B12" s="260"/>
      <c r="C12" s="260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</row>
    <row r="13" spans="1:16" ht="25.5" x14ac:dyDescent="0.2">
      <c r="A13" s="329" t="s">
        <v>1</v>
      </c>
      <c r="B13" s="330"/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  <c r="H13" s="3" t="s">
        <v>7</v>
      </c>
      <c r="I13" s="3" t="s">
        <v>8</v>
      </c>
      <c r="J13" s="3" t="s">
        <v>9</v>
      </c>
      <c r="K13" s="3" t="s">
        <v>10</v>
      </c>
      <c r="L13" s="3" t="s">
        <v>11</v>
      </c>
      <c r="M13" s="3" t="s">
        <v>12</v>
      </c>
      <c r="N13" s="3" t="s">
        <v>13</v>
      </c>
      <c r="O13" s="173" t="s">
        <v>14</v>
      </c>
      <c r="P13" s="77"/>
    </row>
    <row r="14" spans="1:16" x14ac:dyDescent="0.2">
      <c r="A14" s="267" t="s">
        <v>99</v>
      </c>
      <c r="B14" s="268"/>
      <c r="C14" s="78">
        <v>26992</v>
      </c>
      <c r="D14" s="79"/>
      <c r="E14" s="79">
        <v>118</v>
      </c>
      <c r="F14" s="79"/>
      <c r="G14" s="79">
        <v>2</v>
      </c>
      <c r="H14" s="79">
        <v>12</v>
      </c>
      <c r="I14" s="79"/>
      <c r="J14" s="79"/>
      <c r="K14" s="79"/>
      <c r="L14" s="79">
        <v>5</v>
      </c>
      <c r="M14" s="79"/>
      <c r="N14" s="79"/>
      <c r="O14" s="6">
        <f>SUM(D14:N14)</f>
        <v>137</v>
      </c>
      <c r="P14" s="77"/>
    </row>
    <row r="15" spans="1:16" x14ac:dyDescent="0.2">
      <c r="A15" s="352"/>
      <c r="B15" s="352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176"/>
    </row>
    <row r="16" spans="1:16" x14ac:dyDescent="0.2">
      <c r="A16" s="19"/>
      <c r="B16" s="19"/>
      <c r="C16" s="177"/>
      <c r="D16" s="177"/>
      <c r="E16" s="121"/>
      <c r="F16" s="11"/>
      <c r="G16" s="119"/>
      <c r="H16" s="119"/>
      <c r="I16" s="119"/>
      <c r="J16" s="119"/>
      <c r="K16" s="119"/>
      <c r="L16" s="119"/>
      <c r="M16" s="119"/>
      <c r="N16" s="119"/>
      <c r="O16" s="119"/>
      <c r="P16" s="11"/>
    </row>
    <row r="17" spans="1:16" x14ac:dyDescent="0.2">
      <c r="A17" s="353"/>
      <c r="B17" s="353"/>
      <c r="C17" s="177"/>
      <c r="D17" s="177"/>
      <c r="E17" s="121"/>
      <c r="F17" s="11"/>
      <c r="G17" s="119"/>
      <c r="H17" s="119"/>
      <c r="I17" s="119"/>
      <c r="J17" s="119"/>
      <c r="K17" s="119"/>
      <c r="L17" s="119"/>
      <c r="M17" s="119"/>
      <c r="N17" s="119"/>
      <c r="O17" s="119"/>
      <c r="P17" s="11"/>
    </row>
    <row r="18" spans="1:16" x14ac:dyDescent="0.2">
      <c r="A18" s="115"/>
      <c r="B18" s="115"/>
      <c r="C18" s="118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"/>
    </row>
    <row r="19" spans="1:16" x14ac:dyDescent="0.2">
      <c r="E19" s="11"/>
      <c r="F19" s="119"/>
      <c r="G19" s="119"/>
      <c r="H19" s="119"/>
      <c r="I19" s="119"/>
      <c r="J19" s="119"/>
      <c r="K19" s="119" t="s">
        <v>16</v>
      </c>
      <c r="L19" s="119"/>
      <c r="M19" s="119"/>
      <c r="N19" s="119"/>
      <c r="O19" s="119"/>
      <c r="P19" s="11"/>
    </row>
    <row r="20" spans="1:16" x14ac:dyDescent="0.2">
      <c r="A20" s="115"/>
      <c r="B20" s="115"/>
      <c r="C20" s="118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"/>
    </row>
    <row r="21" spans="1:16" ht="15.75" x14ac:dyDescent="0.25">
      <c r="A21" s="108"/>
      <c r="B21" s="108"/>
      <c r="C21" s="108"/>
      <c r="D21" s="108"/>
      <c r="E21" s="108"/>
      <c r="F21" s="108"/>
      <c r="G21" s="178"/>
      <c r="H21" s="178"/>
      <c r="I21" s="178"/>
      <c r="J21" s="108"/>
      <c r="K21" s="108"/>
      <c r="L21" s="108"/>
      <c r="M21" s="108"/>
      <c r="N21" s="108"/>
      <c r="O21" s="108"/>
      <c r="P21" s="108"/>
    </row>
    <row r="22" spans="1:16" ht="15.75" x14ac:dyDescent="0.25">
      <c r="A22" s="296" t="s">
        <v>157</v>
      </c>
      <c r="B22" s="296"/>
      <c r="C22" s="296"/>
      <c r="D22" s="108"/>
      <c r="E22" s="108"/>
      <c r="F22" s="108"/>
      <c r="G22" s="354"/>
      <c r="H22" s="354"/>
      <c r="I22" s="354"/>
      <c r="J22" s="108"/>
      <c r="K22" s="108"/>
      <c r="L22" s="108"/>
      <c r="M22" s="108"/>
      <c r="N22" s="108"/>
      <c r="O22" s="108"/>
      <c r="P22" s="108"/>
    </row>
    <row r="23" spans="1:16" x14ac:dyDescent="0.2">
      <c r="I23" s="77"/>
      <c r="J23" s="88" t="s">
        <v>42</v>
      </c>
      <c r="K23" s="77"/>
      <c r="L23" s="77"/>
      <c r="M23" s="77"/>
    </row>
    <row r="24" spans="1:16" x14ac:dyDescent="0.2">
      <c r="I24" s="76"/>
      <c r="J24" s="88" t="s">
        <v>52</v>
      </c>
      <c r="K24" s="77"/>
      <c r="L24" s="77"/>
      <c r="M24" s="77"/>
    </row>
    <row r="25" spans="1:16" x14ac:dyDescent="0.2">
      <c r="I25" s="119"/>
      <c r="J25" s="88" t="s">
        <v>40</v>
      </c>
      <c r="K25" s="77"/>
      <c r="L25" s="77"/>
      <c r="M25" s="77"/>
    </row>
    <row r="26" spans="1:16" x14ac:dyDescent="0.2">
      <c r="I26" s="119"/>
      <c r="J26" s="88" t="s">
        <v>41</v>
      </c>
      <c r="K26" s="77"/>
      <c r="L26" s="77"/>
      <c r="M26" s="77"/>
    </row>
    <row r="27" spans="1:16" x14ac:dyDescent="0.2">
      <c r="I27" s="77"/>
      <c r="J27" s="77"/>
      <c r="K27" s="77"/>
      <c r="L27" s="77"/>
      <c r="M27" s="77"/>
    </row>
    <row r="28" spans="1:16" ht="15" x14ac:dyDescent="0.2">
      <c r="I28" s="108"/>
      <c r="J28" s="108"/>
      <c r="K28" s="108"/>
      <c r="L28" s="108"/>
      <c r="M28" s="108"/>
    </row>
  </sheetData>
  <mergeCells count="8">
    <mergeCell ref="A22:C22"/>
    <mergeCell ref="G22:I22"/>
    <mergeCell ref="A7:P7"/>
    <mergeCell ref="A12:C12"/>
    <mergeCell ref="A13:B13"/>
    <mergeCell ref="A14:B14"/>
    <mergeCell ref="A15:B15"/>
    <mergeCell ref="A17:B17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O25"/>
  <sheetViews>
    <sheetView showWhiteSpace="0" view="pageLayout" topLeftCell="A10" workbookViewId="0">
      <selection activeCell="A18" sqref="A18:C18"/>
    </sheetView>
  </sheetViews>
  <sheetFormatPr defaultRowHeight="12.75" x14ac:dyDescent="0.2"/>
  <cols>
    <col min="1" max="1" width="50.5703125" bestFit="1" customWidth="1"/>
    <col min="2" max="2" width="10.140625" customWidth="1"/>
    <col min="3" max="3" width="6.42578125" customWidth="1"/>
    <col min="4" max="4" width="6.140625" customWidth="1"/>
    <col min="5" max="5" width="10.28515625" customWidth="1"/>
    <col min="6" max="7" width="10.140625" customWidth="1"/>
    <col min="8" max="8" width="9.28515625" bestFit="1" customWidth="1"/>
    <col min="10" max="10" width="7.42578125" customWidth="1"/>
    <col min="11" max="12" width="9.28515625" bestFit="1" customWidth="1"/>
    <col min="13" max="13" width="6.7109375" customWidth="1"/>
    <col min="14" max="14" width="11.28515625" bestFit="1" customWidth="1"/>
  </cols>
  <sheetData>
    <row r="3" spans="1:15" x14ac:dyDescent="0.2">
      <c r="A3" s="42" t="s">
        <v>24</v>
      </c>
      <c r="B3" s="42"/>
      <c r="C3" s="42"/>
      <c r="D3" s="42"/>
      <c r="E3" s="42"/>
    </row>
    <row r="4" spans="1:15" x14ac:dyDescent="0.2">
      <c r="A4" s="40" t="s">
        <v>84</v>
      </c>
      <c r="B4" s="40"/>
      <c r="C4" s="40"/>
      <c r="D4" s="40"/>
      <c r="E4" s="40"/>
    </row>
    <row r="5" spans="1:15" x14ac:dyDescent="0.2">
      <c r="A5" s="42" t="s">
        <v>26</v>
      </c>
      <c r="B5" s="42"/>
      <c r="C5" s="42"/>
      <c r="D5" s="43"/>
      <c r="E5" s="42"/>
    </row>
    <row r="7" spans="1:15" ht="13.5" thickBot="1" x14ac:dyDescent="0.25"/>
    <row r="8" spans="1:15" ht="13.5" thickBot="1" x14ac:dyDescent="0.25">
      <c r="A8" s="285" t="s">
        <v>112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N8" s="20"/>
    </row>
    <row r="9" spans="1:15" ht="39" customHeight="1" x14ac:dyDescent="0.2"/>
    <row r="10" spans="1:15" ht="51" x14ac:dyDescent="0.2">
      <c r="A10" s="21" t="s">
        <v>1</v>
      </c>
      <c r="B10" s="21" t="s">
        <v>2</v>
      </c>
      <c r="C10" s="21" t="s">
        <v>3</v>
      </c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21" t="s">
        <v>9</v>
      </c>
      <c r="J10" s="21" t="s">
        <v>10</v>
      </c>
      <c r="K10" s="21" t="s">
        <v>11</v>
      </c>
      <c r="L10" s="21" t="s">
        <v>12</v>
      </c>
      <c r="M10" s="21" t="s">
        <v>13</v>
      </c>
      <c r="N10" s="59" t="s">
        <v>14</v>
      </c>
      <c r="O10" s="19"/>
    </row>
    <row r="11" spans="1:15" ht="21.75" customHeight="1" x14ac:dyDescent="0.2">
      <c r="A11" s="251" t="s">
        <v>178</v>
      </c>
      <c r="B11" s="30">
        <v>22130</v>
      </c>
      <c r="C11" s="189">
        <v>162</v>
      </c>
      <c r="D11" s="189">
        <v>12</v>
      </c>
      <c r="E11" s="189">
        <v>6</v>
      </c>
      <c r="F11" s="189">
        <v>18</v>
      </c>
      <c r="G11" s="189"/>
      <c r="H11" s="253"/>
      <c r="I11" s="253"/>
      <c r="J11" s="254">
        <v>1</v>
      </c>
      <c r="K11" s="221">
        <v>5</v>
      </c>
      <c r="L11" s="221"/>
      <c r="M11" s="221">
        <v>10</v>
      </c>
      <c r="N11" s="190">
        <f>SUM(C11:M11)</f>
        <v>214</v>
      </c>
      <c r="O11" s="19"/>
    </row>
    <row r="12" spans="1:15" ht="17.25" customHeight="1" x14ac:dyDescent="0.2">
      <c r="A12" s="198" t="s">
        <v>179</v>
      </c>
      <c r="B12" s="30">
        <v>27237</v>
      </c>
      <c r="C12" s="189">
        <v>114</v>
      </c>
      <c r="D12" s="189">
        <v>9</v>
      </c>
      <c r="E12" s="189">
        <v>51</v>
      </c>
      <c r="F12" s="189"/>
      <c r="G12" s="189">
        <v>12</v>
      </c>
      <c r="H12" s="189"/>
      <c r="I12" s="189">
        <v>10</v>
      </c>
      <c r="J12" s="189"/>
      <c r="K12" s="189"/>
      <c r="L12" s="189">
        <v>3</v>
      </c>
      <c r="M12" s="189">
        <v>10</v>
      </c>
      <c r="N12" s="190">
        <f>SUM(C12:M12)</f>
        <v>209</v>
      </c>
    </row>
    <row r="13" spans="1:15" ht="18" customHeight="1" x14ac:dyDescent="0.2">
      <c r="A13" s="198" t="s">
        <v>158</v>
      </c>
      <c r="B13" s="30">
        <v>22530</v>
      </c>
      <c r="C13" s="189">
        <v>114</v>
      </c>
      <c r="D13" s="189">
        <v>9</v>
      </c>
      <c r="E13" s="189">
        <v>51</v>
      </c>
      <c r="F13" s="189"/>
      <c r="G13" s="189">
        <v>6</v>
      </c>
      <c r="H13" s="189">
        <v>12</v>
      </c>
      <c r="I13" s="189"/>
      <c r="J13" s="189"/>
      <c r="K13" s="189"/>
      <c r="L13" s="189"/>
      <c r="M13" s="189">
        <v>10</v>
      </c>
      <c r="N13" s="190">
        <f>SUM(C13:M13)</f>
        <v>202</v>
      </c>
      <c r="O13" s="19"/>
    </row>
    <row r="14" spans="1:15" ht="18" customHeight="1" x14ac:dyDescent="0.2">
      <c r="A14" s="251" t="s">
        <v>159</v>
      </c>
      <c r="B14" s="116">
        <v>24006</v>
      </c>
      <c r="C14" s="191">
        <v>114</v>
      </c>
      <c r="D14" s="191">
        <v>3</v>
      </c>
      <c r="E14" s="153">
        <v>15</v>
      </c>
      <c r="F14" s="191">
        <v>10</v>
      </c>
      <c r="G14" s="191">
        <v>12</v>
      </c>
      <c r="H14" s="191">
        <v>12</v>
      </c>
      <c r="I14" s="191"/>
      <c r="J14" s="191"/>
      <c r="K14" s="191"/>
      <c r="L14" s="191">
        <v>2</v>
      </c>
      <c r="M14" s="191">
        <v>10</v>
      </c>
      <c r="N14" s="190">
        <f>SUM(C14:M14)</f>
        <v>178</v>
      </c>
      <c r="O14" s="19"/>
    </row>
    <row r="15" spans="1:15" ht="18" customHeight="1" x14ac:dyDescent="0.2">
      <c r="A15" s="251" t="s">
        <v>160</v>
      </c>
      <c r="B15" s="116">
        <v>21492</v>
      </c>
      <c r="C15" s="191">
        <v>72</v>
      </c>
      <c r="D15" s="191">
        <v>22</v>
      </c>
      <c r="E15" s="191">
        <v>33</v>
      </c>
      <c r="F15" s="191"/>
      <c r="G15" s="191">
        <v>6</v>
      </c>
      <c r="H15" s="191"/>
      <c r="I15" s="191"/>
      <c r="J15" s="191"/>
      <c r="K15" s="191"/>
      <c r="L15" s="191"/>
      <c r="M15" s="191"/>
      <c r="N15" s="190">
        <f>SUM(C15:M15)</f>
        <v>133</v>
      </c>
      <c r="O15" s="19"/>
    </row>
    <row r="16" spans="1:15" ht="21.75" customHeight="1" x14ac:dyDescent="0.2">
      <c r="A16" s="19"/>
    </row>
    <row r="17" spans="1:12" ht="15" x14ac:dyDescent="0.25">
      <c r="A17" s="181"/>
      <c r="B17" s="77"/>
      <c r="C17" s="77"/>
      <c r="E17" s="90"/>
    </row>
    <row r="18" spans="1:12" x14ac:dyDescent="0.2">
      <c r="A18" s="181"/>
      <c r="B18" s="77"/>
      <c r="C18" s="77"/>
      <c r="E18" s="260"/>
      <c r="F18" s="260"/>
      <c r="G18" s="260"/>
    </row>
    <row r="19" spans="1:12" x14ac:dyDescent="0.2">
      <c r="A19" s="181"/>
      <c r="B19" s="77"/>
      <c r="C19" s="77"/>
      <c r="D19" s="77"/>
      <c r="E19" s="206"/>
      <c r="F19" s="206"/>
      <c r="G19" s="206"/>
    </row>
    <row r="20" spans="1:12" x14ac:dyDescent="0.2">
      <c r="A20" s="222"/>
      <c r="B20" s="77"/>
      <c r="C20" s="223"/>
      <c r="D20" s="77"/>
    </row>
    <row r="21" spans="1:12" x14ac:dyDescent="0.2">
      <c r="A21" s="224"/>
      <c r="B21" s="77"/>
      <c r="C21" s="74"/>
      <c r="D21" s="77"/>
      <c r="E21" s="74"/>
      <c r="F21" s="74"/>
      <c r="G21" s="74"/>
      <c r="H21" s="89" t="s">
        <v>38</v>
      </c>
      <c r="I21" s="23"/>
      <c r="J21" s="23"/>
      <c r="K21" s="74"/>
      <c r="L21" s="74"/>
    </row>
    <row r="22" spans="1:12" x14ac:dyDescent="0.2">
      <c r="A22" s="259" t="s">
        <v>157</v>
      </c>
      <c r="B22" s="259"/>
      <c r="H22" s="89" t="s">
        <v>52</v>
      </c>
      <c r="I22" s="23"/>
      <c r="J22" s="23"/>
    </row>
    <row r="23" spans="1:12" x14ac:dyDescent="0.2">
      <c r="H23" s="89" t="s">
        <v>40</v>
      </c>
      <c r="I23" s="23"/>
      <c r="J23" s="23"/>
    </row>
    <row r="24" spans="1:12" x14ac:dyDescent="0.2">
      <c r="H24" s="89" t="s">
        <v>41</v>
      </c>
      <c r="I24" s="23"/>
      <c r="J24" s="23"/>
    </row>
    <row r="25" spans="1:12" x14ac:dyDescent="0.2">
      <c r="H25" s="23"/>
    </row>
  </sheetData>
  <mergeCells count="3">
    <mergeCell ref="A22:B22"/>
    <mergeCell ref="E18:G18"/>
    <mergeCell ref="A8:L8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28"/>
  <sheetViews>
    <sheetView topLeftCell="A4" workbookViewId="0">
      <selection activeCell="A18" sqref="A18:C18"/>
    </sheetView>
  </sheetViews>
  <sheetFormatPr defaultRowHeight="12.75" x14ac:dyDescent="0.2"/>
  <cols>
    <col min="2" max="2" width="20.7109375" customWidth="1"/>
    <col min="3" max="3" width="13.28515625" customWidth="1"/>
  </cols>
  <sheetData>
    <row r="1" spans="1:16" x14ac:dyDescent="0.2">
      <c r="A1" s="23"/>
      <c r="B1" s="23"/>
      <c r="C1" s="55" t="s">
        <v>24</v>
      </c>
      <c r="D1" s="55"/>
      <c r="E1" s="55"/>
      <c r="F1" s="55"/>
      <c r="G1" s="55"/>
      <c r="H1" s="23"/>
      <c r="I1" s="23"/>
      <c r="J1" s="23"/>
      <c r="K1" s="23"/>
      <c r="L1" s="23"/>
      <c r="M1" s="23"/>
      <c r="N1" s="23"/>
      <c r="O1" s="23"/>
      <c r="P1" s="23"/>
    </row>
    <row r="2" spans="1:16" x14ac:dyDescent="0.2">
      <c r="A2" s="23"/>
      <c r="B2" s="23"/>
      <c r="C2" s="55" t="s">
        <v>25</v>
      </c>
      <c r="D2" s="55"/>
      <c r="E2" s="55"/>
      <c r="F2" s="55"/>
      <c r="G2" s="55"/>
      <c r="H2" s="23"/>
      <c r="I2" s="23"/>
      <c r="J2" s="23"/>
      <c r="K2" s="23"/>
      <c r="L2" s="23"/>
      <c r="M2" s="23"/>
      <c r="N2" s="23"/>
      <c r="O2" s="23"/>
      <c r="P2" s="23"/>
    </row>
    <row r="3" spans="1:16" x14ac:dyDescent="0.2">
      <c r="A3" s="23"/>
      <c r="B3" s="23"/>
      <c r="C3" s="55" t="s">
        <v>26</v>
      </c>
      <c r="D3" s="55"/>
      <c r="E3" s="55"/>
      <c r="F3" s="56"/>
      <c r="G3" s="55"/>
      <c r="H3" s="23"/>
      <c r="I3" s="23"/>
      <c r="J3" s="23"/>
      <c r="K3" s="23"/>
      <c r="L3" s="23"/>
      <c r="M3" s="23"/>
      <c r="N3" s="23"/>
      <c r="O3" s="23"/>
      <c r="P3" s="23"/>
    </row>
    <row r="4" spans="1:16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3.5" thickBo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3.5" thickBot="1" x14ac:dyDescent="0.25">
      <c r="A7" s="287" t="s">
        <v>156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9"/>
    </row>
    <row r="8" spans="1:16" x14ac:dyDescent="0.2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16" x14ac:dyDescent="0.2">
      <c r="A9" s="77"/>
      <c r="B9" s="77"/>
      <c r="C9" s="77"/>
      <c r="D9" s="19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1:16" x14ac:dyDescent="0.2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</row>
    <row r="11" spans="1:16" x14ac:dyDescent="0.2">
      <c r="A11" s="155"/>
      <c r="B11" s="155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</row>
    <row r="12" spans="1:16" x14ac:dyDescent="0.2">
      <c r="A12" s="260"/>
      <c r="B12" s="260"/>
      <c r="C12" s="260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</row>
    <row r="13" spans="1:16" ht="25.5" x14ac:dyDescent="0.2">
      <c r="A13" s="329" t="s">
        <v>1</v>
      </c>
      <c r="B13" s="330"/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  <c r="H13" s="3" t="s">
        <v>7</v>
      </c>
      <c r="I13" s="3" t="s">
        <v>8</v>
      </c>
      <c r="J13" s="3" t="s">
        <v>9</v>
      </c>
      <c r="K13" s="3" t="s">
        <v>10</v>
      </c>
      <c r="L13" s="3" t="s">
        <v>11</v>
      </c>
      <c r="M13" s="3" t="s">
        <v>12</v>
      </c>
      <c r="N13" s="3" t="s">
        <v>13</v>
      </c>
      <c r="O13" s="194" t="s">
        <v>14</v>
      </c>
      <c r="P13" s="77"/>
    </row>
    <row r="14" spans="1:16" x14ac:dyDescent="0.2">
      <c r="A14" s="267" t="s">
        <v>155</v>
      </c>
      <c r="B14" s="268"/>
      <c r="C14" s="78">
        <v>33242</v>
      </c>
      <c r="D14" s="79"/>
      <c r="E14" s="79">
        <v>12</v>
      </c>
      <c r="F14" s="79"/>
      <c r="G14" s="79"/>
      <c r="H14" s="79"/>
      <c r="I14" s="79"/>
      <c r="J14" s="79"/>
      <c r="K14" s="79"/>
      <c r="L14" s="79"/>
      <c r="M14" s="79"/>
      <c r="N14" s="79"/>
      <c r="O14" s="6">
        <f>SUM(D14:N14)</f>
        <v>12</v>
      </c>
      <c r="P14" s="77"/>
    </row>
    <row r="15" spans="1:16" x14ac:dyDescent="0.2">
      <c r="A15" s="352"/>
      <c r="B15" s="352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203"/>
    </row>
    <row r="16" spans="1:16" x14ac:dyDescent="0.2">
      <c r="A16" s="19"/>
      <c r="B16" s="19"/>
      <c r="C16" s="204"/>
      <c r="D16" s="204"/>
      <c r="E16" s="121"/>
      <c r="F16" s="11"/>
      <c r="G16" s="119"/>
      <c r="H16" s="119"/>
      <c r="I16" s="119"/>
      <c r="J16" s="119"/>
      <c r="K16" s="119"/>
      <c r="L16" s="119"/>
      <c r="M16" s="119"/>
      <c r="N16" s="119"/>
      <c r="O16" s="119"/>
      <c r="P16" s="11"/>
    </row>
    <row r="17" spans="1:16" x14ac:dyDescent="0.2">
      <c r="A17" s="353"/>
      <c r="B17" s="353"/>
      <c r="C17" s="204"/>
      <c r="D17" s="204"/>
      <c r="E17" s="121"/>
      <c r="F17" s="11"/>
      <c r="G17" s="119"/>
      <c r="H17" s="119"/>
      <c r="I17" s="119"/>
      <c r="J17" s="119"/>
      <c r="K17" s="119"/>
      <c r="L17" s="119"/>
      <c r="M17" s="119"/>
      <c r="N17" s="119"/>
      <c r="O17" s="119"/>
      <c r="P17" s="11"/>
    </row>
    <row r="18" spans="1:16" x14ac:dyDescent="0.2">
      <c r="A18" s="115"/>
      <c r="B18" s="115"/>
      <c r="C18" s="118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"/>
    </row>
    <row r="19" spans="1:16" x14ac:dyDescent="0.2">
      <c r="E19" s="11"/>
      <c r="F19" s="119"/>
      <c r="G19" s="119"/>
      <c r="H19" s="119"/>
      <c r="I19" s="119"/>
      <c r="J19" s="119"/>
      <c r="K19" s="119" t="s">
        <v>16</v>
      </c>
      <c r="L19" s="119"/>
      <c r="M19" s="119"/>
      <c r="N19" s="119"/>
      <c r="O19" s="119"/>
      <c r="P19" s="11"/>
    </row>
    <row r="20" spans="1:16" x14ac:dyDescent="0.2">
      <c r="A20" s="115"/>
      <c r="B20" s="115"/>
      <c r="C20" s="118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"/>
    </row>
    <row r="21" spans="1:16" ht="15.75" x14ac:dyDescent="0.25">
      <c r="A21" s="108"/>
      <c r="B21" s="108"/>
      <c r="C21" s="108"/>
      <c r="D21" s="108"/>
      <c r="E21" s="108"/>
      <c r="F21" s="108"/>
      <c r="G21" s="205"/>
      <c r="H21" s="205"/>
      <c r="I21" s="205"/>
      <c r="J21" s="108"/>
      <c r="K21" s="108"/>
      <c r="L21" s="108"/>
      <c r="M21" s="108"/>
      <c r="N21" s="108"/>
      <c r="O21" s="108"/>
      <c r="P21" s="108"/>
    </row>
    <row r="22" spans="1:16" ht="15.75" x14ac:dyDescent="0.25">
      <c r="A22" s="259" t="s">
        <v>157</v>
      </c>
      <c r="B22" s="259"/>
      <c r="C22" s="259"/>
      <c r="D22" s="108"/>
      <c r="E22" s="108"/>
      <c r="F22" s="108"/>
      <c r="G22" s="354"/>
      <c r="H22" s="354"/>
      <c r="I22" s="354"/>
      <c r="J22" s="108"/>
      <c r="K22" s="108"/>
      <c r="L22" s="108"/>
      <c r="M22" s="108"/>
      <c r="N22" s="108"/>
      <c r="O22" s="108"/>
      <c r="P22" s="108"/>
    </row>
    <row r="23" spans="1:16" x14ac:dyDescent="0.2">
      <c r="I23" s="77"/>
      <c r="J23" s="88" t="s">
        <v>42</v>
      </c>
      <c r="K23" s="77"/>
      <c r="L23" s="77"/>
      <c r="M23" s="77"/>
    </row>
    <row r="24" spans="1:16" x14ac:dyDescent="0.2">
      <c r="I24" s="76"/>
      <c r="J24" s="88" t="s">
        <v>52</v>
      </c>
      <c r="K24" s="77"/>
      <c r="L24" s="77"/>
      <c r="M24" s="77"/>
    </row>
    <row r="25" spans="1:16" x14ac:dyDescent="0.2">
      <c r="I25" s="119"/>
      <c r="J25" s="88" t="s">
        <v>40</v>
      </c>
      <c r="K25" s="77"/>
      <c r="L25" s="77"/>
      <c r="M25" s="77"/>
    </row>
    <row r="26" spans="1:16" x14ac:dyDescent="0.2">
      <c r="I26" s="119"/>
      <c r="J26" s="88" t="s">
        <v>41</v>
      </c>
      <c r="K26" s="77"/>
      <c r="L26" s="77"/>
      <c r="M26" s="77"/>
    </row>
    <row r="27" spans="1:16" x14ac:dyDescent="0.2">
      <c r="I27" s="77"/>
      <c r="J27" s="77"/>
      <c r="K27" s="77"/>
      <c r="L27" s="77"/>
      <c r="M27" s="77"/>
    </row>
    <row r="28" spans="1:16" ht="15" x14ac:dyDescent="0.2">
      <c r="I28" s="108"/>
      <c r="J28" s="108"/>
      <c r="K28" s="108"/>
      <c r="L28" s="108"/>
      <c r="M28" s="108"/>
    </row>
  </sheetData>
  <mergeCells count="8">
    <mergeCell ref="A22:C22"/>
    <mergeCell ref="G22:I22"/>
    <mergeCell ref="A7:P7"/>
    <mergeCell ref="A12:C12"/>
    <mergeCell ref="A13:B13"/>
    <mergeCell ref="A14:B14"/>
    <mergeCell ref="A15:B15"/>
    <mergeCell ref="A17:B17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S36"/>
  <sheetViews>
    <sheetView topLeftCell="A14" zoomScale="75" zoomScaleNormal="75" workbookViewId="0">
      <selection activeCell="A18" sqref="A18:C18"/>
    </sheetView>
  </sheetViews>
  <sheetFormatPr defaultRowHeight="12.75" x14ac:dyDescent="0.2"/>
  <cols>
    <col min="1" max="1" width="29.140625" bestFit="1" customWidth="1"/>
    <col min="2" max="2" width="11.42578125" customWidth="1"/>
    <col min="3" max="3" width="8.5703125" customWidth="1"/>
    <col min="4" max="5" width="9.140625" customWidth="1"/>
    <col min="6" max="6" width="12" customWidth="1"/>
    <col min="7" max="7" width="11.42578125" customWidth="1"/>
    <col min="8" max="8" width="10.28515625" customWidth="1"/>
    <col min="10" max="12" width="10.28515625" customWidth="1"/>
    <col min="13" max="13" width="9.5703125" customWidth="1"/>
    <col min="14" max="14" width="5.28515625" customWidth="1"/>
  </cols>
  <sheetData>
    <row r="2" spans="1:16" x14ac:dyDescent="0.2">
      <c r="B2" s="40" t="s">
        <v>24</v>
      </c>
      <c r="C2" s="40"/>
      <c r="D2" s="40"/>
      <c r="E2" s="40"/>
      <c r="F2" s="40"/>
      <c r="G2" s="40"/>
    </row>
    <row r="3" spans="1:16" x14ac:dyDescent="0.2">
      <c r="B3" s="40" t="s">
        <v>25</v>
      </c>
      <c r="C3" s="40"/>
      <c r="D3" s="40"/>
      <c r="E3" s="40"/>
      <c r="F3" s="40"/>
      <c r="G3" s="40"/>
    </row>
    <row r="4" spans="1:16" x14ac:dyDescent="0.2">
      <c r="B4" s="40" t="s">
        <v>26</v>
      </c>
      <c r="C4" s="40"/>
      <c r="D4" s="40"/>
      <c r="E4" s="40"/>
      <c r="F4" s="41"/>
      <c r="G4" s="40"/>
    </row>
    <row r="5" spans="1:16" x14ac:dyDescent="0.2">
      <c r="B5" s="40"/>
      <c r="C5" s="40"/>
      <c r="D5" s="40"/>
      <c r="E5" s="40"/>
      <c r="F5" s="41"/>
      <c r="G5" s="40"/>
    </row>
    <row r="6" spans="1:16" x14ac:dyDescent="0.2">
      <c r="B6" s="40"/>
      <c r="C6" s="40"/>
      <c r="D6" s="40"/>
      <c r="E6" s="40"/>
      <c r="F6" s="41"/>
      <c r="G6" s="40"/>
    </row>
    <row r="7" spans="1:16" ht="13.5" thickBot="1" x14ac:dyDescent="0.25"/>
    <row r="8" spans="1:16" ht="18.75" customHeight="1" thickBot="1" x14ac:dyDescent="0.25">
      <c r="A8" s="287" t="s">
        <v>118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9"/>
    </row>
    <row r="9" spans="1:16" ht="33.75" customHeight="1" x14ac:dyDescent="0.2">
      <c r="A9" s="38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</row>
    <row r="10" spans="1:16" x14ac:dyDescent="0.2">
      <c r="A10" t="s">
        <v>0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</row>
    <row r="11" spans="1:16" x14ac:dyDescent="0.2">
      <c r="A11" s="290"/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</row>
    <row r="14" spans="1:16" ht="38.25" x14ac:dyDescent="0.2">
      <c r="A14" s="194" t="s">
        <v>1</v>
      </c>
      <c r="B14" s="3" t="s">
        <v>2</v>
      </c>
      <c r="C14" s="3" t="s">
        <v>3</v>
      </c>
      <c r="D14" s="3" t="s">
        <v>181</v>
      </c>
      <c r="E14" s="3" t="s">
        <v>4</v>
      </c>
      <c r="F14" s="3" t="s">
        <v>5</v>
      </c>
      <c r="G14" s="3" t="s">
        <v>6</v>
      </c>
      <c r="H14" s="3" t="s">
        <v>7</v>
      </c>
      <c r="I14" s="3" t="s">
        <v>8</v>
      </c>
      <c r="J14" s="3" t="s">
        <v>9</v>
      </c>
      <c r="K14" s="3" t="s">
        <v>22</v>
      </c>
      <c r="L14" s="3" t="s">
        <v>10</v>
      </c>
      <c r="M14" s="3" t="s">
        <v>11</v>
      </c>
      <c r="N14" s="3" t="s">
        <v>12</v>
      </c>
      <c r="O14" s="3" t="s">
        <v>13</v>
      </c>
      <c r="P14" s="2" t="s">
        <v>14</v>
      </c>
    </row>
    <row r="15" spans="1:16" x14ac:dyDescent="0.2">
      <c r="A15" s="122" t="s">
        <v>21</v>
      </c>
      <c r="B15" s="4">
        <v>20553</v>
      </c>
      <c r="C15" s="5">
        <v>192</v>
      </c>
      <c r="D15" s="5"/>
      <c r="E15" s="5">
        <v>15</v>
      </c>
      <c r="F15" s="5">
        <v>64</v>
      </c>
      <c r="G15" s="5">
        <v>1</v>
      </c>
      <c r="H15" s="5">
        <v>6</v>
      </c>
      <c r="I15" s="5">
        <v>12</v>
      </c>
      <c r="J15" s="5"/>
      <c r="K15" s="5"/>
      <c r="L15" s="5"/>
      <c r="M15" s="5"/>
      <c r="N15" s="5">
        <v>3</v>
      </c>
      <c r="O15" s="5">
        <v>10</v>
      </c>
      <c r="P15" s="6">
        <f t="shared" ref="P15:P19" si="0">SUM(C15:O15)</f>
        <v>303</v>
      </c>
    </row>
    <row r="16" spans="1:16" x14ac:dyDescent="0.2">
      <c r="A16" s="199" t="s">
        <v>113</v>
      </c>
      <c r="B16" s="44">
        <v>20357</v>
      </c>
      <c r="C16" s="35">
        <v>198</v>
      </c>
      <c r="D16" s="35"/>
      <c r="E16" s="35">
        <v>9</v>
      </c>
      <c r="F16" s="35">
        <v>31</v>
      </c>
      <c r="G16" s="35">
        <v>21</v>
      </c>
      <c r="H16" s="35"/>
      <c r="I16" s="35">
        <v>12</v>
      </c>
      <c r="K16" s="35"/>
      <c r="L16" s="35">
        <v>1</v>
      </c>
      <c r="M16" s="5"/>
      <c r="N16" s="35">
        <v>1</v>
      </c>
      <c r="O16" s="35"/>
      <c r="P16" s="6">
        <f t="shared" si="0"/>
        <v>273</v>
      </c>
    </row>
    <row r="17" spans="1:19" x14ac:dyDescent="0.2">
      <c r="A17" s="199" t="s">
        <v>114</v>
      </c>
      <c r="B17" s="4">
        <v>21161</v>
      </c>
      <c r="C17" s="5">
        <v>162</v>
      </c>
      <c r="D17" s="5"/>
      <c r="E17" s="5">
        <v>21</v>
      </c>
      <c r="F17" s="5">
        <v>16</v>
      </c>
      <c r="G17" s="5">
        <v>17</v>
      </c>
      <c r="H17" s="5">
        <v>6</v>
      </c>
      <c r="I17" s="5">
        <v>12</v>
      </c>
      <c r="J17" s="5"/>
      <c r="K17" s="5"/>
      <c r="L17" s="5"/>
      <c r="M17" s="5"/>
      <c r="N17" s="5"/>
      <c r="O17" s="5">
        <v>10</v>
      </c>
      <c r="P17" s="6">
        <f t="shared" si="0"/>
        <v>244</v>
      </c>
    </row>
    <row r="18" spans="1:19" x14ac:dyDescent="0.2">
      <c r="A18" s="199" t="s">
        <v>115</v>
      </c>
      <c r="B18" s="78">
        <v>20414</v>
      </c>
      <c r="C18" s="179">
        <v>156</v>
      </c>
      <c r="D18" s="179"/>
      <c r="E18" s="79">
        <v>15</v>
      </c>
      <c r="F18" s="79">
        <v>13</v>
      </c>
      <c r="G18" s="79">
        <v>20</v>
      </c>
      <c r="H18" s="79">
        <v>6</v>
      </c>
      <c r="I18" s="79">
        <v>12</v>
      </c>
      <c r="J18" s="79"/>
      <c r="K18" s="79"/>
      <c r="L18" s="79">
        <v>1</v>
      </c>
      <c r="M18" s="79"/>
      <c r="N18" s="79">
        <v>1</v>
      </c>
      <c r="O18" s="79">
        <v>10</v>
      </c>
      <c r="P18" s="6">
        <f t="shared" si="0"/>
        <v>234</v>
      </c>
    </row>
    <row r="19" spans="1:19" ht="13.5" customHeight="1" x14ac:dyDescent="0.2">
      <c r="A19" s="199" t="s">
        <v>116</v>
      </c>
      <c r="B19" s="4">
        <v>27890</v>
      </c>
      <c r="C19" s="35">
        <v>60</v>
      </c>
      <c r="D19" s="35"/>
      <c r="E19" s="5">
        <v>20</v>
      </c>
      <c r="F19" s="5">
        <v>16</v>
      </c>
      <c r="G19" s="5">
        <v>3</v>
      </c>
      <c r="H19" s="131">
        <v>4</v>
      </c>
      <c r="I19" s="5"/>
      <c r="J19" s="5">
        <v>5</v>
      </c>
      <c r="K19" s="50"/>
      <c r="L19" s="5">
        <v>1</v>
      </c>
      <c r="M19" s="5"/>
      <c r="N19" s="5">
        <v>1</v>
      </c>
      <c r="O19" s="5"/>
      <c r="P19" s="6">
        <f t="shared" si="0"/>
        <v>110</v>
      </c>
      <c r="R19" s="36"/>
      <c r="S19" s="32"/>
    </row>
    <row r="20" spans="1:19" ht="18" customHeight="1" x14ac:dyDescent="0.2"/>
    <row r="21" spans="1:19" x14ac:dyDescent="0.2">
      <c r="A21" s="19" t="s">
        <v>117</v>
      </c>
    </row>
    <row r="22" spans="1:19" ht="38.25" x14ac:dyDescent="0.2">
      <c r="A22" s="196" t="s">
        <v>1</v>
      </c>
      <c r="B22" s="99" t="s">
        <v>2</v>
      </c>
      <c r="C22" s="99" t="s">
        <v>3</v>
      </c>
      <c r="D22" s="3" t="s">
        <v>181</v>
      </c>
      <c r="E22" s="99" t="s">
        <v>4</v>
      </c>
      <c r="F22" s="3" t="s">
        <v>5</v>
      </c>
      <c r="G22" s="29" t="s">
        <v>6</v>
      </c>
      <c r="H22" s="99" t="s">
        <v>7</v>
      </c>
      <c r="I22" s="99" t="s">
        <v>8</v>
      </c>
      <c r="J22" s="99" t="s">
        <v>9</v>
      </c>
      <c r="K22" s="3" t="s">
        <v>22</v>
      </c>
      <c r="L22" s="99" t="s">
        <v>10</v>
      </c>
      <c r="M22" s="99" t="s">
        <v>11</v>
      </c>
      <c r="N22" s="99" t="s">
        <v>12</v>
      </c>
      <c r="O22" s="99" t="s">
        <v>13</v>
      </c>
      <c r="P22" s="168" t="s">
        <v>14</v>
      </c>
    </row>
    <row r="23" spans="1:19" ht="18" customHeight="1" x14ac:dyDescent="0.2">
      <c r="A23" s="257" t="s">
        <v>161</v>
      </c>
      <c r="B23" s="154">
        <v>22423</v>
      </c>
      <c r="C23" s="102">
        <v>60</v>
      </c>
      <c r="D23" s="102">
        <v>24</v>
      </c>
      <c r="E23" s="79">
        <v>26</v>
      </c>
      <c r="F23" s="102"/>
      <c r="G23" s="102"/>
      <c r="H23" s="102">
        <v>6</v>
      </c>
      <c r="I23" s="102"/>
      <c r="J23" s="102">
        <v>10</v>
      </c>
      <c r="K23" s="5"/>
      <c r="L23" s="102"/>
      <c r="M23" s="102"/>
      <c r="N23" s="102"/>
      <c r="O23" s="102"/>
      <c r="P23" s="6">
        <f>SUM(C23:O23)</f>
        <v>126</v>
      </c>
    </row>
    <row r="24" spans="1:19" ht="18" customHeight="1" x14ac:dyDescent="0.2">
      <c r="A24" s="257" t="s">
        <v>180</v>
      </c>
      <c r="B24" s="154">
        <v>26489</v>
      </c>
      <c r="C24" s="102"/>
      <c r="D24" s="102">
        <v>18</v>
      </c>
      <c r="E24" s="79">
        <v>14</v>
      </c>
      <c r="F24" s="102"/>
      <c r="G24" s="102"/>
      <c r="H24" s="102"/>
      <c r="I24" s="102"/>
      <c r="J24" s="102"/>
      <c r="K24" s="5"/>
      <c r="L24" s="102">
        <v>4</v>
      </c>
      <c r="M24" s="102">
        <v>5</v>
      </c>
      <c r="N24" s="102"/>
      <c r="O24" s="102"/>
      <c r="P24" s="6">
        <f>SUM(C24:O24)</f>
        <v>41</v>
      </c>
    </row>
    <row r="25" spans="1:19" ht="18" customHeight="1" x14ac:dyDescent="0.2">
      <c r="A25" s="201"/>
      <c r="B25" s="171"/>
      <c r="C25" s="104"/>
      <c r="D25" s="104"/>
      <c r="E25" s="119"/>
      <c r="F25" s="104"/>
      <c r="G25" s="104"/>
      <c r="H25" s="104"/>
      <c r="I25" s="104"/>
      <c r="J25" s="104"/>
      <c r="K25" s="10"/>
      <c r="L25" s="104"/>
      <c r="M25" s="104"/>
      <c r="N25" s="104"/>
      <c r="O25" s="104"/>
      <c r="P25" s="11"/>
    </row>
    <row r="26" spans="1:19" ht="18" customHeight="1" x14ac:dyDescent="0.2">
      <c r="A26" s="204" t="s">
        <v>57</v>
      </c>
      <c r="B26" s="121" t="s">
        <v>91</v>
      </c>
      <c r="C26" s="76"/>
      <c r="D26" s="76"/>
      <c r="E26" s="76"/>
      <c r="F26" s="76"/>
      <c r="G26" s="19"/>
      <c r="H26" s="104"/>
      <c r="I26" s="104"/>
      <c r="J26" s="104"/>
      <c r="K26" s="10"/>
      <c r="L26" s="104"/>
      <c r="M26" s="104"/>
      <c r="N26" s="104"/>
      <c r="O26" s="104"/>
      <c r="P26" s="11"/>
    </row>
    <row r="27" spans="1:19" ht="18" customHeight="1" x14ac:dyDescent="0.2">
      <c r="A27" s="204"/>
      <c r="B27" s="121"/>
      <c r="C27" s="76"/>
      <c r="D27" s="76"/>
      <c r="E27" s="76"/>
      <c r="F27" s="76"/>
      <c r="G27" s="19"/>
      <c r="H27" s="104"/>
      <c r="I27" s="104"/>
      <c r="J27" s="104"/>
      <c r="K27" s="10"/>
      <c r="L27" s="104"/>
      <c r="M27" s="104"/>
      <c r="N27" s="104"/>
      <c r="O27" s="104"/>
      <c r="P27" s="11"/>
    </row>
    <row r="28" spans="1:19" ht="18" customHeight="1" x14ac:dyDescent="0.2">
      <c r="A28" s="204"/>
      <c r="B28" s="121"/>
      <c r="C28" s="76"/>
      <c r="D28" s="76"/>
      <c r="E28" s="76"/>
      <c r="F28" s="76"/>
      <c r="G28" s="19"/>
      <c r="H28" s="104"/>
      <c r="I28" s="104"/>
      <c r="J28" s="104"/>
      <c r="K28" s="10"/>
      <c r="L28" s="104"/>
      <c r="M28" s="104"/>
      <c r="N28" s="104"/>
      <c r="O28" s="104"/>
      <c r="P28" s="11"/>
    </row>
    <row r="29" spans="1:19" ht="11.25" customHeight="1" x14ac:dyDescent="0.2">
      <c r="A29" s="256" t="s">
        <v>162</v>
      </c>
      <c r="B29" s="171"/>
      <c r="C29" s="104"/>
      <c r="D29" s="104"/>
      <c r="E29" s="119"/>
      <c r="F29" s="104"/>
      <c r="G29" s="104"/>
      <c r="K29" s="88" t="s">
        <v>42</v>
      </c>
      <c r="L29" s="23"/>
      <c r="M29" s="23"/>
      <c r="N29" s="23"/>
    </row>
    <row r="30" spans="1:19" ht="11.25" customHeight="1" x14ac:dyDescent="0.2">
      <c r="K30" s="88" t="s">
        <v>39</v>
      </c>
      <c r="L30" s="23"/>
      <c r="M30" s="23"/>
      <c r="N30" s="23"/>
    </row>
    <row r="31" spans="1:19" ht="11.25" customHeight="1" x14ac:dyDescent="0.2">
      <c r="K31" s="89" t="s">
        <v>40</v>
      </c>
      <c r="L31" s="23"/>
      <c r="M31" s="23"/>
      <c r="N31" s="23"/>
    </row>
    <row r="32" spans="1:19" ht="11.25" customHeight="1" x14ac:dyDescent="0.2">
      <c r="K32" s="89" t="s">
        <v>41</v>
      </c>
      <c r="L32" s="23"/>
      <c r="M32" s="23"/>
      <c r="N32" s="23"/>
    </row>
    <row r="33" spans="12:18" ht="12.75" customHeight="1" x14ac:dyDescent="0.2">
      <c r="L33" s="110"/>
      <c r="M33" s="110"/>
      <c r="N33" s="110"/>
    </row>
    <row r="34" spans="12:18" ht="18" customHeight="1" x14ac:dyDescent="0.2">
      <c r="R34" s="17"/>
    </row>
    <row r="36" spans="12:18" ht="18" customHeight="1" x14ac:dyDescent="0.2"/>
  </sheetData>
  <mergeCells count="4">
    <mergeCell ref="A8:O8"/>
    <mergeCell ref="A11:O11"/>
    <mergeCell ref="B9:O9"/>
    <mergeCell ref="B10:L10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O31"/>
  <sheetViews>
    <sheetView view="pageLayout" topLeftCell="A10" workbookViewId="0">
      <selection activeCell="A18" sqref="A18:C18"/>
    </sheetView>
  </sheetViews>
  <sheetFormatPr defaultRowHeight="12.75" x14ac:dyDescent="0.2"/>
  <cols>
    <col min="1" max="1" width="24" bestFit="1" customWidth="1"/>
    <col min="2" max="2" width="11.140625" customWidth="1"/>
    <col min="5" max="5" width="10.5703125" customWidth="1"/>
    <col min="6" max="6" width="10.140625" customWidth="1"/>
  </cols>
  <sheetData>
    <row r="2" spans="1:14" x14ac:dyDescent="0.2">
      <c r="B2" s="40" t="s">
        <v>24</v>
      </c>
      <c r="C2" s="40"/>
      <c r="D2" s="40"/>
      <c r="E2" s="40"/>
      <c r="F2" s="40"/>
    </row>
    <row r="3" spans="1:14" x14ac:dyDescent="0.2">
      <c r="B3" s="40" t="s">
        <v>25</v>
      </c>
      <c r="C3" s="40"/>
      <c r="D3" s="40"/>
      <c r="E3" s="40"/>
      <c r="F3" s="40"/>
    </row>
    <row r="4" spans="1:14" x14ac:dyDescent="0.2">
      <c r="B4" s="40" t="s">
        <v>26</v>
      </c>
      <c r="C4" s="40"/>
      <c r="D4" s="40"/>
      <c r="E4" s="41"/>
      <c r="F4" s="40"/>
    </row>
    <row r="8" spans="1:14" ht="13.5" thickBot="1" x14ac:dyDescent="0.25"/>
    <row r="9" spans="1:14" ht="13.5" customHeight="1" thickBot="1" x14ac:dyDescent="0.25">
      <c r="A9" s="287" t="s">
        <v>118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9"/>
    </row>
    <row r="10" spans="1:14" x14ac:dyDescent="0.2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4" x14ac:dyDescent="0.2">
      <c r="A11" s="38"/>
      <c r="B11" s="39"/>
      <c r="C11" s="1"/>
      <c r="D11" s="1"/>
      <c r="E11" s="1"/>
      <c r="F11" s="1"/>
      <c r="G11" s="1"/>
      <c r="H11" s="1"/>
      <c r="I11" s="1"/>
      <c r="J11" s="38"/>
      <c r="K11" s="38"/>
      <c r="L11" s="38"/>
    </row>
    <row r="12" spans="1:14" x14ac:dyDescent="0.2">
      <c r="A12" s="292" t="s">
        <v>69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</row>
    <row r="13" spans="1:14" x14ac:dyDescent="0.2">
      <c r="A13" s="290"/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</row>
    <row r="16" spans="1:14" ht="25.5" x14ac:dyDescent="0.2">
      <c r="A16" s="194" t="s">
        <v>1</v>
      </c>
      <c r="B16" s="3" t="s">
        <v>2</v>
      </c>
      <c r="C16" s="3" t="s">
        <v>3</v>
      </c>
      <c r="D16" s="3" t="s">
        <v>4</v>
      </c>
      <c r="E16" s="3" t="s">
        <v>5</v>
      </c>
      <c r="F16" s="3" t="s">
        <v>6</v>
      </c>
      <c r="G16" s="3" t="s">
        <v>7</v>
      </c>
      <c r="H16" s="3" t="s">
        <v>8</v>
      </c>
      <c r="I16" s="3" t="s">
        <v>9</v>
      </c>
      <c r="J16" s="3" t="s">
        <v>10</v>
      </c>
      <c r="K16" s="3" t="s">
        <v>11</v>
      </c>
      <c r="L16" s="3" t="s">
        <v>12</v>
      </c>
      <c r="M16" s="3" t="s">
        <v>13</v>
      </c>
      <c r="N16" s="2" t="s">
        <v>14</v>
      </c>
    </row>
    <row r="17" spans="1:15" x14ac:dyDescent="0.2">
      <c r="A17" s="19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94"/>
    </row>
    <row r="18" spans="1:15" ht="18" customHeight="1" x14ac:dyDescent="0.2">
      <c r="A18" s="188" t="s">
        <v>119</v>
      </c>
      <c r="B18" s="4">
        <v>22499</v>
      </c>
      <c r="C18" s="5">
        <v>162</v>
      </c>
      <c r="D18" s="5">
        <v>3</v>
      </c>
      <c r="E18" s="5">
        <v>34</v>
      </c>
      <c r="F18" s="5"/>
      <c r="G18" s="5">
        <v>9</v>
      </c>
      <c r="H18" s="5">
        <v>12</v>
      </c>
      <c r="I18" s="5"/>
      <c r="J18" s="5"/>
      <c r="K18" s="5"/>
      <c r="L18" s="5"/>
      <c r="M18" s="5">
        <v>10</v>
      </c>
      <c r="N18" s="6">
        <f>SUM(C18:M18)</f>
        <v>230</v>
      </c>
      <c r="O18" s="17"/>
    </row>
    <row r="19" spans="1:15" x14ac:dyDescent="0.2">
      <c r="A19" s="195" t="s">
        <v>120</v>
      </c>
      <c r="B19" s="4">
        <v>24338</v>
      </c>
      <c r="C19" s="35">
        <v>138</v>
      </c>
      <c r="D19" s="5">
        <v>3</v>
      </c>
      <c r="E19" s="5">
        <v>22</v>
      </c>
      <c r="F19" s="5">
        <v>5</v>
      </c>
      <c r="G19" s="5">
        <v>0</v>
      </c>
      <c r="H19" s="5">
        <v>12</v>
      </c>
      <c r="I19" s="5"/>
      <c r="J19" s="5"/>
      <c r="K19" s="5"/>
      <c r="L19" s="5">
        <v>1</v>
      </c>
      <c r="M19" s="5"/>
      <c r="N19" s="132">
        <f>SUM(C19:M19)</f>
        <v>181</v>
      </c>
    </row>
    <row r="22" spans="1:15" x14ac:dyDescent="0.2">
      <c r="A22" s="200"/>
      <c r="B22" s="121"/>
      <c r="C22" s="76"/>
      <c r="D22" s="76"/>
      <c r="E22" s="76"/>
      <c r="F22" s="19"/>
    </row>
    <row r="26" spans="1:15" x14ac:dyDescent="0.2">
      <c r="A26" s="215" t="s">
        <v>85</v>
      </c>
      <c r="B26" s="73"/>
    </row>
    <row r="27" spans="1:15" x14ac:dyDescent="0.2">
      <c r="E27" s="88" t="s">
        <v>42</v>
      </c>
      <c r="F27" s="23"/>
      <c r="G27" s="23"/>
      <c r="H27" s="23"/>
    </row>
    <row r="28" spans="1:15" x14ac:dyDescent="0.2">
      <c r="E28" s="88" t="s">
        <v>39</v>
      </c>
      <c r="F28" s="23"/>
      <c r="G28" s="23"/>
      <c r="H28" s="23"/>
    </row>
    <row r="29" spans="1:15" x14ac:dyDescent="0.2">
      <c r="E29" s="89" t="s">
        <v>40</v>
      </c>
      <c r="F29" s="23"/>
      <c r="G29" s="23"/>
      <c r="H29" s="23"/>
    </row>
    <row r="30" spans="1:15" x14ac:dyDescent="0.2">
      <c r="E30" s="89" t="s">
        <v>41</v>
      </c>
      <c r="F30" s="23"/>
      <c r="G30" s="23"/>
      <c r="H30" s="23"/>
    </row>
    <row r="31" spans="1:15" x14ac:dyDescent="0.2">
      <c r="F31" s="264"/>
      <c r="G31" s="264"/>
      <c r="H31" s="264"/>
    </row>
  </sheetData>
  <mergeCells count="4">
    <mergeCell ref="A9:M9"/>
    <mergeCell ref="F31:H31"/>
    <mergeCell ref="A13:L13"/>
    <mergeCell ref="A12:N12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N22"/>
  <sheetViews>
    <sheetView workbookViewId="0">
      <selection activeCell="A18" sqref="A18:C18"/>
    </sheetView>
  </sheetViews>
  <sheetFormatPr defaultRowHeight="12.75" x14ac:dyDescent="0.2"/>
  <cols>
    <col min="1" max="1" width="31.85546875" customWidth="1"/>
    <col min="2" max="2" width="13.140625" customWidth="1"/>
  </cols>
  <sheetData>
    <row r="2" spans="1:14" ht="27" customHeight="1" x14ac:dyDescent="0.2">
      <c r="A2" s="293" t="s">
        <v>105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</row>
    <row r="3" spans="1:14" x14ac:dyDescent="0.2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4" x14ac:dyDescent="0.2">
      <c r="A4" s="113"/>
      <c r="B4" s="39"/>
      <c r="C4" s="112"/>
      <c r="D4" s="112"/>
      <c r="E4" s="123" t="s">
        <v>66</v>
      </c>
      <c r="F4" s="112"/>
      <c r="G4" s="11"/>
      <c r="H4" s="112"/>
      <c r="I4" s="112"/>
      <c r="J4" s="113"/>
      <c r="K4" s="113"/>
      <c r="L4" s="113"/>
    </row>
    <row r="5" spans="1:14" x14ac:dyDescent="0.2">
      <c r="A5" t="s">
        <v>0</v>
      </c>
    </row>
    <row r="6" spans="1:14" x14ac:dyDescent="0.2">
      <c r="A6" s="290"/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</row>
    <row r="9" spans="1:14" ht="24" x14ac:dyDescent="0.2">
      <c r="A9" s="149" t="s">
        <v>1</v>
      </c>
      <c r="B9" s="149" t="s">
        <v>2</v>
      </c>
      <c r="C9" s="149" t="s">
        <v>3</v>
      </c>
      <c r="D9" s="149" t="s">
        <v>4</v>
      </c>
      <c r="E9" s="149" t="s">
        <v>5</v>
      </c>
      <c r="F9" s="149" t="s">
        <v>6</v>
      </c>
      <c r="G9" s="149" t="s">
        <v>7</v>
      </c>
      <c r="H9" s="149" t="s">
        <v>8</v>
      </c>
      <c r="I9" s="149" t="s">
        <v>9</v>
      </c>
      <c r="J9" s="149" t="s">
        <v>10</v>
      </c>
      <c r="K9" s="149" t="s">
        <v>11</v>
      </c>
      <c r="L9" s="149" t="s">
        <v>12</v>
      </c>
      <c r="M9" s="149" t="s">
        <v>13</v>
      </c>
      <c r="N9" s="208" t="s">
        <v>14</v>
      </c>
    </row>
    <row r="10" spans="1:14" x14ac:dyDescent="0.2">
      <c r="A10" s="199"/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9"/>
    </row>
    <row r="11" spans="1:14" x14ac:dyDescent="0.2">
      <c r="A11" s="201"/>
      <c r="B11" s="9"/>
      <c r="C11" s="46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27"/>
    </row>
    <row r="12" spans="1:14" x14ac:dyDescent="0.2">
      <c r="A12" s="19" t="s">
        <v>117</v>
      </c>
    </row>
    <row r="13" spans="1:14" ht="31.5" customHeight="1" x14ac:dyDescent="0.2">
      <c r="A13" s="209" t="s">
        <v>1</v>
      </c>
      <c r="B13" s="209" t="s">
        <v>2</v>
      </c>
      <c r="C13" s="209" t="s">
        <v>3</v>
      </c>
      <c r="D13" s="209" t="s">
        <v>4</v>
      </c>
      <c r="E13" s="209" t="s">
        <v>5</v>
      </c>
      <c r="F13" s="209" t="s">
        <v>6</v>
      </c>
      <c r="G13" s="209" t="s">
        <v>7</v>
      </c>
      <c r="H13" s="209" t="s">
        <v>8</v>
      </c>
      <c r="I13" s="209" t="s">
        <v>9</v>
      </c>
      <c r="J13" s="209" t="s">
        <v>10</v>
      </c>
      <c r="K13" s="209" t="s">
        <v>11</v>
      </c>
      <c r="L13" s="209" t="s">
        <v>12</v>
      </c>
      <c r="M13" s="209" t="s">
        <v>13</v>
      </c>
      <c r="N13" s="209" t="s">
        <v>14</v>
      </c>
    </row>
    <row r="14" spans="1:14" ht="14.25" x14ac:dyDescent="0.2">
      <c r="A14" s="197" t="s">
        <v>122</v>
      </c>
      <c r="B14" s="154">
        <v>26121</v>
      </c>
      <c r="C14" s="79">
        <v>28</v>
      </c>
      <c r="D14" s="79">
        <v>24</v>
      </c>
      <c r="E14" s="102"/>
      <c r="F14" s="102"/>
      <c r="G14" s="102"/>
      <c r="H14" s="102">
        <v>12</v>
      </c>
      <c r="I14" s="102"/>
      <c r="J14" s="102">
        <v>4</v>
      </c>
      <c r="K14" s="102"/>
      <c r="L14" s="102"/>
      <c r="M14" s="102"/>
      <c r="N14" s="6">
        <f>SUM(C14:M14)</f>
        <v>68</v>
      </c>
    </row>
    <row r="15" spans="1:14" ht="14.25" x14ac:dyDescent="0.2">
      <c r="A15" s="201"/>
      <c r="B15" s="104"/>
      <c r="C15" s="119"/>
      <c r="D15" s="104"/>
      <c r="E15" s="104"/>
      <c r="F15" s="104"/>
      <c r="G15" s="104"/>
      <c r="H15" s="104"/>
      <c r="I15" s="10"/>
      <c r="J15" s="104"/>
      <c r="K15" s="104"/>
      <c r="L15" s="104"/>
      <c r="M15" s="104"/>
      <c r="N15" s="11"/>
    </row>
    <row r="16" spans="1:14" ht="14.25" x14ac:dyDescent="0.2">
      <c r="A16" s="201"/>
      <c r="B16" s="104"/>
      <c r="C16" s="119"/>
      <c r="D16" s="104"/>
      <c r="E16" s="104"/>
      <c r="F16" s="104"/>
      <c r="G16" s="104"/>
      <c r="H16" s="104"/>
      <c r="I16" s="10"/>
      <c r="J16" s="104"/>
      <c r="K16" s="104"/>
      <c r="L16" s="104"/>
      <c r="M16" s="104"/>
      <c r="N16" s="11"/>
    </row>
    <row r="17" spans="1:14" ht="14.25" x14ac:dyDescent="0.2">
      <c r="A17" s="201"/>
      <c r="B17" s="104"/>
      <c r="C17" s="119"/>
      <c r="D17" s="104"/>
      <c r="E17" s="104"/>
      <c r="F17" s="104"/>
      <c r="G17" s="104"/>
      <c r="H17" s="104"/>
      <c r="I17" s="10"/>
      <c r="J17" s="104"/>
      <c r="K17" s="104"/>
      <c r="L17" s="104"/>
      <c r="M17" s="104"/>
      <c r="N17" s="11"/>
    </row>
    <row r="18" spans="1:14" x14ac:dyDescent="0.2">
      <c r="A18" s="193" t="s">
        <v>87</v>
      </c>
      <c r="B18" s="73"/>
    </row>
    <row r="19" spans="1:14" x14ac:dyDescent="0.2">
      <c r="E19" s="88" t="s">
        <v>42</v>
      </c>
      <c r="F19" s="23"/>
      <c r="G19" s="23"/>
      <c r="H19" s="23"/>
    </row>
    <row r="20" spans="1:14" x14ac:dyDescent="0.2">
      <c r="E20" s="88" t="s">
        <v>39</v>
      </c>
      <c r="F20" s="23"/>
      <c r="G20" s="23"/>
      <c r="H20" s="23"/>
    </row>
    <row r="21" spans="1:14" x14ac:dyDescent="0.2">
      <c r="E21" s="89" t="s">
        <v>40</v>
      </c>
      <c r="F21" s="23"/>
      <c r="G21" s="23"/>
      <c r="H21" s="23"/>
    </row>
    <row r="22" spans="1:14" x14ac:dyDescent="0.2">
      <c r="E22" s="89" t="s">
        <v>41</v>
      </c>
      <c r="F22" s="23"/>
      <c r="G22" s="23"/>
      <c r="H22" s="23"/>
    </row>
  </sheetData>
  <mergeCells count="2">
    <mergeCell ref="A6:L6"/>
    <mergeCell ref="A2:N2"/>
  </mergeCells>
  <pageMargins left="0.25" right="0.25" top="0.75" bottom="0.75" header="0.3" footer="0.3"/>
  <pageSetup paperSize="9" scale="8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N31"/>
  <sheetViews>
    <sheetView view="pageLayout" topLeftCell="A8" workbookViewId="0">
      <selection activeCell="A18" sqref="A18:C18"/>
    </sheetView>
  </sheetViews>
  <sheetFormatPr defaultRowHeight="12.75" x14ac:dyDescent="0.2"/>
  <cols>
    <col min="1" max="1" width="24.42578125" bestFit="1" customWidth="1"/>
    <col min="2" max="2" width="10.7109375" customWidth="1"/>
    <col min="7" max="7" width="10.140625" customWidth="1"/>
  </cols>
  <sheetData>
    <row r="2" spans="1:14" x14ac:dyDescent="0.2">
      <c r="C2" s="40" t="s">
        <v>24</v>
      </c>
      <c r="D2" s="40"/>
      <c r="E2" s="40"/>
      <c r="F2" s="40"/>
      <c r="G2" s="40"/>
    </row>
    <row r="3" spans="1:14" x14ac:dyDescent="0.2">
      <c r="C3" s="40" t="s">
        <v>25</v>
      </c>
      <c r="D3" s="40"/>
      <c r="E3" s="40"/>
      <c r="F3" s="40"/>
      <c r="G3" s="40"/>
    </row>
    <row r="4" spans="1:14" x14ac:dyDescent="0.2">
      <c r="C4" s="40" t="s">
        <v>26</v>
      </c>
      <c r="D4" s="40"/>
      <c r="E4" s="40"/>
      <c r="F4" s="41"/>
      <c r="G4" s="40"/>
    </row>
    <row r="8" spans="1:14" ht="12.75" customHeight="1" x14ac:dyDescent="0.2">
      <c r="A8" s="297" t="s">
        <v>123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</row>
    <row r="9" spans="1:14" x14ac:dyDescent="0.2">
      <c r="A9" s="260" t="s">
        <v>83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3"/>
    </row>
    <row r="10" spans="1:14" x14ac:dyDescent="0.2">
      <c r="A10" s="17"/>
      <c r="B10" s="17"/>
      <c r="C10" s="17"/>
      <c r="D10" s="19"/>
      <c r="E10" s="17"/>
      <c r="F10" s="17"/>
      <c r="G10" s="17"/>
      <c r="H10" s="17"/>
      <c r="I10" s="17"/>
      <c r="J10" s="17"/>
      <c r="K10" s="17"/>
      <c r="L10" s="17"/>
      <c r="M10" s="23"/>
      <c r="N10" s="23"/>
    </row>
    <row r="11" spans="1:14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23"/>
      <c r="N11" s="23"/>
    </row>
    <row r="12" spans="1:14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x14ac:dyDescent="0.2">
      <c r="A13" s="290"/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3"/>
      <c r="N13" s="23"/>
    </row>
    <row r="14" spans="1:14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22.5" x14ac:dyDescent="0.2">
      <c r="A15" s="166" t="s">
        <v>1</v>
      </c>
      <c r="B15" s="29" t="s">
        <v>2</v>
      </c>
      <c r="C15" s="29" t="s">
        <v>3</v>
      </c>
      <c r="D15" s="29" t="s">
        <v>4</v>
      </c>
      <c r="E15" s="29" t="s">
        <v>5</v>
      </c>
      <c r="F15" s="29" t="s">
        <v>6</v>
      </c>
      <c r="G15" s="29" t="s">
        <v>7</v>
      </c>
      <c r="H15" s="29" t="s">
        <v>8</v>
      </c>
      <c r="I15" s="29" t="s">
        <v>9</v>
      </c>
      <c r="J15" s="29" t="s">
        <v>10</v>
      </c>
      <c r="K15" s="29" t="s">
        <v>11</v>
      </c>
      <c r="L15" s="29" t="s">
        <v>12</v>
      </c>
      <c r="M15" s="29" t="s">
        <v>13</v>
      </c>
      <c r="N15" s="28" t="s">
        <v>14</v>
      </c>
    </row>
    <row r="16" spans="1:14" x14ac:dyDescent="0.2">
      <c r="A16" s="165" t="s">
        <v>64</v>
      </c>
      <c r="B16" s="44">
        <v>21368</v>
      </c>
      <c r="C16" s="35">
        <v>168</v>
      </c>
      <c r="D16" s="35">
        <v>12</v>
      </c>
      <c r="E16" s="35">
        <v>79</v>
      </c>
      <c r="F16" s="35"/>
      <c r="G16" s="35">
        <v>6</v>
      </c>
      <c r="H16" s="35"/>
      <c r="I16" s="35"/>
      <c r="J16" s="35"/>
      <c r="K16" s="35"/>
      <c r="L16" s="35"/>
      <c r="M16" s="35">
        <v>10</v>
      </c>
      <c r="N16" s="22">
        <f>SUM(C16:M16)</f>
        <v>275</v>
      </c>
    </row>
    <row r="17" spans="1:14" x14ac:dyDescent="0.2">
      <c r="A17" s="165" t="s">
        <v>89</v>
      </c>
      <c r="B17" s="44">
        <v>27407</v>
      </c>
      <c r="C17" s="35">
        <v>36</v>
      </c>
      <c r="D17" s="35">
        <v>14</v>
      </c>
      <c r="E17" s="35">
        <v>4</v>
      </c>
      <c r="F17" s="35"/>
      <c r="G17" s="35"/>
      <c r="H17" s="35"/>
      <c r="I17" s="35"/>
      <c r="J17" s="35"/>
      <c r="K17" s="35"/>
      <c r="L17" s="35"/>
      <c r="M17" s="35"/>
      <c r="N17" s="22">
        <f>SUM(C17:M17)</f>
        <v>54</v>
      </c>
    </row>
    <row r="18" spans="1:14" x14ac:dyDescent="0.2">
      <c r="A18" s="127"/>
      <c r="B18" s="118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128"/>
    </row>
    <row r="19" spans="1:14" x14ac:dyDescent="0.2">
      <c r="A19" s="156"/>
      <c r="B19" s="118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128"/>
    </row>
    <row r="20" spans="1:14" x14ac:dyDescent="0.2">
      <c r="A20" s="127"/>
      <c r="B20" s="157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75"/>
    </row>
    <row r="21" spans="1:14" x14ac:dyDescent="0.2">
      <c r="A21" s="175" t="s">
        <v>65</v>
      </c>
      <c r="B21" s="121" t="s">
        <v>59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128"/>
    </row>
    <row r="23" spans="1:14" x14ac:dyDescent="0.2">
      <c r="A23" s="31"/>
      <c r="B23" s="23"/>
      <c r="C23" s="23"/>
      <c r="D23" s="26"/>
      <c r="E23" s="26"/>
      <c r="F23" s="26"/>
      <c r="G23" s="26"/>
      <c r="H23" s="26"/>
      <c r="I23" s="88" t="s">
        <v>38</v>
      </c>
      <c r="J23" s="23"/>
      <c r="K23" s="23"/>
      <c r="L23" s="23"/>
      <c r="M23" s="26"/>
      <c r="N23" s="27"/>
    </row>
    <row r="24" spans="1:14" x14ac:dyDescent="0.2">
      <c r="A24" s="126"/>
      <c r="B24" s="25"/>
      <c r="C24" s="26"/>
      <c r="D24" s="26"/>
      <c r="E24" s="26"/>
      <c r="F24" s="26"/>
      <c r="G24" s="26"/>
      <c r="H24" s="26"/>
      <c r="I24" s="88"/>
      <c r="J24" s="23"/>
      <c r="K24" s="23"/>
      <c r="L24" s="23"/>
      <c r="M24" s="26"/>
      <c r="N24" s="27"/>
    </row>
    <row r="25" spans="1:14" x14ac:dyDescent="0.2">
      <c r="A25" s="23"/>
      <c r="B25" s="23"/>
      <c r="C25" s="23"/>
      <c r="D25" s="23"/>
      <c r="E25" s="23"/>
      <c r="F25" s="23"/>
      <c r="G25" s="23"/>
      <c r="H25" s="23"/>
      <c r="I25" s="88" t="s">
        <v>39</v>
      </c>
      <c r="J25" s="23"/>
      <c r="K25" s="23"/>
      <c r="L25" s="23"/>
      <c r="M25" s="23"/>
      <c r="N25" s="23"/>
    </row>
    <row r="26" spans="1:14" x14ac:dyDescent="0.2">
      <c r="A26" s="296" t="s">
        <v>157</v>
      </c>
      <c r="B26" s="296"/>
      <c r="C26" s="296"/>
      <c r="D26" s="23"/>
      <c r="E26" s="23"/>
      <c r="F26" s="23"/>
      <c r="G26" s="23"/>
      <c r="H26" s="23"/>
      <c r="I26" s="89" t="s">
        <v>40</v>
      </c>
      <c r="J26" s="23"/>
      <c r="K26" s="23"/>
      <c r="L26" s="23"/>
      <c r="M26" s="23"/>
      <c r="N26" s="23"/>
    </row>
    <row r="27" spans="1:14" x14ac:dyDescent="0.2">
      <c r="A27" s="23"/>
      <c r="B27" s="23"/>
      <c r="C27" s="23"/>
      <c r="D27" s="23"/>
      <c r="E27" s="23"/>
      <c r="F27" s="23"/>
      <c r="G27" s="88"/>
      <c r="H27" s="23"/>
      <c r="I27" s="89" t="s">
        <v>41</v>
      </c>
      <c r="M27" s="23"/>
      <c r="N27" s="23"/>
    </row>
    <row r="28" spans="1:14" ht="15" x14ac:dyDescent="0.25">
      <c r="A28" s="23"/>
      <c r="B28" s="23"/>
      <c r="C28" s="23"/>
      <c r="D28" s="23"/>
      <c r="E28" s="23"/>
      <c r="F28" s="23"/>
      <c r="G28" s="88"/>
      <c r="H28" s="23"/>
      <c r="I28" s="90"/>
      <c r="M28" s="23"/>
      <c r="N28" s="23"/>
    </row>
    <row r="29" spans="1:14" x14ac:dyDescent="0.2">
      <c r="G29" s="89"/>
    </row>
    <row r="30" spans="1:14" x14ac:dyDescent="0.2">
      <c r="G30" s="89"/>
    </row>
    <row r="31" spans="1:14" ht="15" x14ac:dyDescent="0.25">
      <c r="G31" s="90"/>
    </row>
  </sheetData>
  <mergeCells count="4">
    <mergeCell ref="A13:L13"/>
    <mergeCell ref="A26:C26"/>
    <mergeCell ref="A8:N8"/>
    <mergeCell ref="A9:M9"/>
  </mergeCells>
  <pageMargins left="0.25" right="0.25" top="0.75" bottom="0.75" header="0.3" footer="0.3"/>
  <pageSetup paperSize="9" scale="8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O24"/>
  <sheetViews>
    <sheetView workbookViewId="0">
      <selection activeCell="A18" sqref="A18:C18"/>
    </sheetView>
  </sheetViews>
  <sheetFormatPr defaultRowHeight="12.75" x14ac:dyDescent="0.2"/>
  <cols>
    <col min="2" max="2" width="10.85546875" customWidth="1"/>
    <col min="3" max="3" width="10.140625" bestFit="1" customWidth="1"/>
    <col min="4" max="4" width="9" customWidth="1"/>
    <col min="6" max="6" width="9.5703125" customWidth="1"/>
    <col min="12" max="12" width="6.7109375" customWidth="1"/>
  </cols>
  <sheetData>
    <row r="2" spans="1:15" x14ac:dyDescent="0.2">
      <c r="D2" s="40" t="s">
        <v>24</v>
      </c>
      <c r="E2" s="40"/>
      <c r="F2" s="40"/>
      <c r="G2" s="40"/>
      <c r="H2" s="40"/>
    </row>
    <row r="3" spans="1:15" x14ac:dyDescent="0.2">
      <c r="D3" s="40" t="s">
        <v>25</v>
      </c>
      <c r="E3" s="40"/>
      <c r="F3" s="40"/>
      <c r="G3" s="40"/>
      <c r="H3" s="40"/>
    </row>
    <row r="4" spans="1:15" x14ac:dyDescent="0.2">
      <c r="D4" s="40" t="s">
        <v>26</v>
      </c>
      <c r="E4" s="40"/>
      <c r="F4" s="40"/>
      <c r="G4" s="41"/>
      <c r="H4" s="40"/>
    </row>
    <row r="7" spans="1:15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x14ac:dyDescent="0.2">
      <c r="A8" s="303" t="s">
        <v>124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23"/>
      <c r="O8" s="23"/>
    </row>
    <row r="9" spans="1:15" x14ac:dyDescent="0.2">
      <c r="A9" s="23" t="s">
        <v>0</v>
      </c>
      <c r="B9" s="23"/>
      <c r="C9" s="23"/>
      <c r="D9" s="23"/>
      <c r="E9" s="281"/>
      <c r="F9" s="281"/>
      <c r="G9" s="23"/>
      <c r="H9" s="23"/>
      <c r="I9" s="23"/>
      <c r="J9" s="23"/>
      <c r="K9" s="23"/>
      <c r="L9" s="23"/>
      <c r="M9" s="23"/>
      <c r="N9" s="23"/>
      <c r="O9" s="23"/>
    </row>
    <row r="10" spans="1:15" x14ac:dyDescent="0.2">
      <c r="A10" s="23"/>
      <c r="B10" s="23"/>
      <c r="C10" s="23"/>
      <c r="D10" s="23"/>
      <c r="E10" s="31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x14ac:dyDescent="0.2">
      <c r="A11" s="23"/>
      <c r="B11" s="23"/>
      <c r="C11" s="23"/>
      <c r="D11" s="23"/>
      <c r="E11" s="260" t="s">
        <v>66</v>
      </c>
      <c r="F11" s="260"/>
      <c r="G11" s="260"/>
      <c r="H11" s="260"/>
      <c r="I11" s="23"/>
      <c r="J11" s="23"/>
      <c r="K11" s="23"/>
      <c r="L11" s="23"/>
      <c r="M11" s="23"/>
      <c r="N11" s="23"/>
      <c r="O11" s="23"/>
    </row>
    <row r="12" spans="1:15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x14ac:dyDescent="0.2">
      <c r="A13" s="282"/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3"/>
      <c r="O13" s="23"/>
    </row>
    <row r="14" spans="1:15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x14ac:dyDescent="0.2">
      <c r="A16" s="298"/>
      <c r="B16" s="299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</row>
    <row r="17" spans="1:15" ht="33.75" x14ac:dyDescent="0.2">
      <c r="A17" s="300" t="s">
        <v>1</v>
      </c>
      <c r="B17" s="300"/>
      <c r="C17" s="65" t="s">
        <v>2</v>
      </c>
      <c r="D17" s="65" t="s">
        <v>3</v>
      </c>
      <c r="E17" s="65" t="s">
        <v>4</v>
      </c>
      <c r="F17" s="65" t="s">
        <v>5</v>
      </c>
      <c r="G17" s="65" t="s">
        <v>6</v>
      </c>
      <c r="H17" s="65" t="s">
        <v>7</v>
      </c>
      <c r="I17" s="65" t="s">
        <v>8</v>
      </c>
      <c r="J17" s="65" t="s">
        <v>9</v>
      </c>
      <c r="K17" s="65" t="s">
        <v>10</v>
      </c>
      <c r="L17" s="65" t="s">
        <v>11</v>
      </c>
      <c r="M17" s="65" t="s">
        <v>12</v>
      </c>
      <c r="N17" s="65" t="s">
        <v>13</v>
      </c>
      <c r="O17" s="68" t="s">
        <v>14</v>
      </c>
    </row>
    <row r="18" spans="1:15" ht="27" customHeight="1" x14ac:dyDescent="0.2">
      <c r="A18" s="301" t="s">
        <v>90</v>
      </c>
      <c r="B18" s="302"/>
      <c r="C18" s="4">
        <v>24211</v>
      </c>
      <c r="D18" s="225">
        <v>120</v>
      </c>
      <c r="E18" s="225"/>
      <c r="F18" s="225">
        <v>52</v>
      </c>
      <c r="G18" s="225"/>
      <c r="H18" s="252"/>
      <c r="I18" s="225"/>
      <c r="J18" s="225"/>
      <c r="K18" s="225">
        <v>5</v>
      </c>
      <c r="L18" s="225"/>
      <c r="M18" s="225">
        <v>5</v>
      </c>
      <c r="N18" s="225">
        <v>10</v>
      </c>
      <c r="O18" s="226">
        <f>SUM(D18:N18)</f>
        <v>192</v>
      </c>
    </row>
    <row r="19" spans="1:15" s="158" customFormat="1" ht="27" customHeight="1" x14ac:dyDescent="0.2">
      <c r="A19" s="181"/>
      <c r="B19" s="181"/>
      <c r="C19" s="182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4"/>
    </row>
    <row r="21" spans="1:15" x14ac:dyDescent="0.2">
      <c r="K21" s="88" t="s">
        <v>38</v>
      </c>
      <c r="L21" s="23"/>
      <c r="M21" s="23"/>
      <c r="N21" s="23"/>
    </row>
    <row r="22" spans="1:15" x14ac:dyDescent="0.2">
      <c r="A22" s="259" t="s">
        <v>157</v>
      </c>
      <c r="B22" s="259"/>
      <c r="C22" s="259"/>
      <c r="K22" s="88" t="s">
        <v>39</v>
      </c>
      <c r="L22" s="23"/>
      <c r="M22" s="23"/>
      <c r="N22" s="23"/>
    </row>
    <row r="23" spans="1:15" x14ac:dyDescent="0.2">
      <c r="K23" s="89" t="s">
        <v>40</v>
      </c>
      <c r="L23" s="23"/>
      <c r="M23" s="23"/>
      <c r="N23" s="23"/>
    </row>
    <row r="24" spans="1:15" x14ac:dyDescent="0.2">
      <c r="K24" s="89" t="s">
        <v>41</v>
      </c>
    </row>
  </sheetData>
  <mergeCells count="8">
    <mergeCell ref="A22:C22"/>
    <mergeCell ref="A16:B16"/>
    <mergeCell ref="A17:B17"/>
    <mergeCell ref="A18:B18"/>
    <mergeCell ref="A8:M8"/>
    <mergeCell ref="E9:F9"/>
    <mergeCell ref="A13:M13"/>
    <mergeCell ref="E11:H11"/>
  </mergeCells>
  <pageMargins left="0.25" right="0.25" top="0.75" bottom="0.75" header="0.3" footer="0.3"/>
  <pageSetup paperSize="9" scale="83" orientation="landscape" r:id="rId1"/>
  <headerFooter alignWithMargins="0"/>
  <ignoredErrors>
    <ignoredError sqref="O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40</vt:i4>
      </vt:variant>
    </vt:vector>
  </HeadingPairs>
  <TitlesOfParts>
    <vt:vector size="40" baseType="lpstr">
      <vt:lpstr>A008</vt:lpstr>
      <vt:lpstr>A009 </vt:lpstr>
      <vt:lpstr>A009 serale</vt:lpstr>
      <vt:lpstr>A010 </vt:lpstr>
      <vt:lpstr>A012 </vt:lpstr>
      <vt:lpstr>A012 - serale</vt:lpstr>
      <vt:lpstr>A012  ARTISITCO SERALE</vt:lpstr>
      <vt:lpstr>A014 </vt:lpstr>
      <vt:lpstr>A014 serale</vt:lpstr>
      <vt:lpstr>A018 </vt:lpstr>
      <vt:lpstr>A019</vt:lpstr>
      <vt:lpstr>A026 </vt:lpstr>
      <vt:lpstr>A026 - serale</vt:lpstr>
      <vt:lpstr>A027 </vt:lpstr>
      <vt:lpstr>A045 </vt:lpstr>
      <vt:lpstr>A045 SERALE</vt:lpstr>
      <vt:lpstr>A018 SERALE</vt:lpstr>
      <vt:lpstr>A046 </vt:lpstr>
      <vt:lpstr>A046 serale</vt:lpstr>
      <vt:lpstr>A042</vt:lpstr>
      <vt:lpstr>A042 - serale</vt:lpstr>
      <vt:lpstr>A060 artistico</vt:lpstr>
      <vt:lpstr>A048 </vt:lpstr>
      <vt:lpstr>A050 </vt:lpstr>
      <vt:lpstr>A054</vt:lpstr>
      <vt:lpstr>A054 SERALE</vt:lpstr>
      <vt:lpstr>A066 - serale</vt:lpstr>
      <vt:lpstr>A066 </vt:lpstr>
      <vt:lpstr>A246 serale</vt:lpstr>
      <vt:lpstr> AA24 </vt:lpstr>
      <vt:lpstr> AA24 serale</vt:lpstr>
      <vt:lpstr>AB24 </vt:lpstr>
      <vt:lpstr>AB24 serale</vt:lpstr>
      <vt:lpstr>SOSTEGNO</vt:lpstr>
      <vt:lpstr>AJ55 PIANOFORTE</vt:lpstr>
      <vt:lpstr>AB55 CHITARRA</vt:lpstr>
      <vt:lpstr>AK55 SASSOFONO</vt:lpstr>
      <vt:lpstr>AW55 FLAUTO TRAVERSO</vt:lpstr>
      <vt:lpstr>AO55 CANTO</vt:lpstr>
      <vt:lpstr>B022</vt:lpstr>
    </vt:vector>
  </TitlesOfParts>
  <Company>grosseto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Ist. Professionale</dc:creator>
  <cp:lastModifiedBy>PC</cp:lastModifiedBy>
  <cp:lastPrinted>2019-04-08T12:26:57Z</cp:lastPrinted>
  <dcterms:created xsi:type="dcterms:W3CDTF">2011-03-31T07:28:09Z</dcterms:created>
  <dcterms:modified xsi:type="dcterms:W3CDTF">2020-04-29T07:53:24Z</dcterms:modified>
</cp:coreProperties>
</file>