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server2012u\Utenti\PRESIDE  GATTI\ANNO SCOLASTICO 2025 - 2026\45_STRESS LAVORO CORRELATO\MATERIALE VILLA\DOCUMENTI DA CONTROLLARE\"/>
    </mc:Choice>
  </mc:AlternateContent>
  <xr:revisionPtr revIDLastSave="0" documentId="13_ncr:1_{C96062F4-6642-4369-920F-F66DCC10CD35}" xr6:coauthVersionLast="47" xr6:coauthVersionMax="47" xr10:uidLastSave="{00000000-0000-0000-0000-000000000000}"/>
  <bookViews>
    <workbookView xWindow="-120" yWindow="-120" windowWidth="29040" windowHeight="15720" xr2:uid="{9BB5E1D4-CE61-4348-9124-6D732EA4FB56}"/>
  </bookViews>
  <sheets>
    <sheet name="B - Contesto del lavoro" sheetId="5" r:id="rId1"/>
  </sheets>
  <definedNames>
    <definedName name="_xlnm.Print_Area" localSheetId="0">'B - Contesto del lavoro'!$A$1:$W$77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3" i="5" l="1"/>
  <c r="AA23" i="5"/>
  <c r="Z23" i="5"/>
  <c r="Y23" i="5"/>
  <c r="AB38" i="5"/>
  <c r="AA38" i="5"/>
  <c r="Z38" i="5"/>
  <c r="Y38" i="5"/>
  <c r="AB8" i="5"/>
  <c r="AA8" i="5"/>
  <c r="Z8" i="5"/>
  <c r="Y8" i="5"/>
  <c r="AB43" i="5"/>
  <c r="AA43" i="5"/>
  <c r="Z43" i="5"/>
  <c r="Y43" i="5"/>
  <c r="AB33" i="5"/>
  <c r="AA33" i="5"/>
  <c r="Z33" i="5"/>
  <c r="Y33" i="5"/>
  <c r="AB28" i="5"/>
  <c r="AA28" i="5"/>
  <c r="Z28" i="5"/>
  <c r="Y28" i="5"/>
  <c r="AB18" i="5"/>
  <c r="AA18" i="5"/>
  <c r="Z18" i="5"/>
  <c r="Y18" i="5"/>
  <c r="AB13" i="5"/>
  <c r="AA13" i="5"/>
  <c r="Z13" i="5"/>
  <c r="Y13" i="5"/>
  <c r="AC28" i="5" l="1"/>
  <c r="Q26" i="5" s="1"/>
  <c r="AE26" i="5" s="1"/>
  <c r="AC23" i="5"/>
  <c r="AC8" i="5"/>
  <c r="Q6" i="5" s="1"/>
  <c r="AE6" i="5" s="1"/>
  <c r="AC43" i="5"/>
  <c r="Q41" i="5" s="1"/>
  <c r="AE41" i="5" s="1"/>
  <c r="AC38" i="5"/>
  <c r="Q36" i="5" s="1"/>
  <c r="AE36" i="5" s="1"/>
  <c r="Q21" i="5"/>
  <c r="AE21" i="5" s="1"/>
  <c r="AC18" i="5"/>
  <c r="Q16" i="5" s="1"/>
  <c r="AE16" i="5" s="1"/>
  <c r="AC13" i="5"/>
  <c r="Q11" i="5" s="1"/>
  <c r="AE11" i="5" s="1"/>
  <c r="AC33" i="5"/>
  <c r="Q31" i="5" s="1"/>
  <c r="AE31" i="5" s="1"/>
  <c r="Q47" i="5" l="1"/>
</calcChain>
</file>

<file path=xl/sharedStrings.xml><?xml version="1.0" encoding="utf-8"?>
<sst xmlns="http://schemas.openxmlformats.org/spreadsheetml/2006/main" count="121" uniqueCount="78">
  <si>
    <t>INDICATORE</t>
  </si>
  <si>
    <t>Situazione</t>
  </si>
  <si>
    <t>NOTE</t>
  </si>
  <si>
    <t>PUNTEGGIO</t>
  </si>
  <si>
    <t>0 Punti</t>
  </si>
  <si>
    <t>3 Punti</t>
  </si>
  <si>
    <t>6 Punti</t>
  </si>
  <si>
    <t>Tabella_Dati_Formule</t>
  </si>
  <si>
    <t>2 Punti</t>
  </si>
  <si>
    <t>4 Punti</t>
  </si>
  <si>
    <t>Si, sempre</t>
  </si>
  <si>
    <t>Spesso no</t>
  </si>
  <si>
    <t>AMBIENTE DI LAVORO - PUNTEGGIO PARZIALE - A</t>
  </si>
  <si>
    <t>N</t>
  </si>
  <si>
    <t>BUONA</t>
  </si>
  <si>
    <t>DISCRETA</t>
  </si>
  <si>
    <t>MEDIOCRE</t>
  </si>
  <si>
    <t>NEGATIVA</t>
  </si>
  <si>
    <t>1 Punto</t>
  </si>
  <si>
    <t>Elementi di giudizio</t>
  </si>
  <si>
    <t>SOMMA</t>
  </si>
  <si>
    <t>B – AREA CONTESTO DEL LAVORO</t>
  </si>
  <si>
    <t>Il regolamento d’istituto è conosciuto e rispettato da tutto il personale scolastico e l’utenza (alunni e famiglie)?</t>
  </si>
  <si>
    <t>Si, viene tenuto sempre presente da tutti</t>
  </si>
  <si>
    <t>Generalmente si, ma a volte qualcuno non lo applica</t>
  </si>
  <si>
    <t>No, c’è chi lo applica e chi no</t>
  </si>
  <si>
    <t>No, quasi nessuno se ne ricorda</t>
  </si>
  <si>
    <t>Una delle principali fonti di disagio lavorativo, evidenziata anche nei focus e nelle interviste effettuate sul tema, è legata alla distanza tra le regole scritte e condivise e i comportamenti reali che vengono praticati, in particolare quando l’impressione che ne trae il lavoratore è che le regole siano state scritte solo per assolvere ad un obbligo formale.</t>
  </si>
  <si>
    <t>I criteri per l’assegnazione degli insegnanti alle classi sono condivisi?</t>
  </si>
  <si>
    <t>Si, sono condivisi e, quando possibile, rispettati</t>
  </si>
  <si>
    <t>Si, sono  condivisi, ma per vari motivi non sempre rispettati</t>
  </si>
  <si>
    <t>No, sono condivisi solo in linea teorica</t>
  </si>
  <si>
    <t xml:space="preserve">No, non sono condivisi ne rispettati </t>
  </si>
  <si>
    <t>Il gruppo classe costituisce, per ogni insegnante, l’oggetto prioritario del proprio lavoro e la parte preponderante del proprio impegno, in termini sia fisici che psicologici; logico quindi che l’insegnante attribuisca a questo aspetto una particolare valenza.</t>
  </si>
  <si>
    <t>Generalmente si</t>
  </si>
  <si>
    <t>No, non è consuetudine neanche avanzarle</t>
  </si>
  <si>
    <t>Le circolari emesse dal DS sono adeguate?</t>
  </si>
  <si>
    <t>Si, sono chiare e puntuali</t>
  </si>
  <si>
    <t>Si, sono chiare, anche se a volte risultano troppo numerose</t>
  </si>
  <si>
    <t>No, a volte sono poco chiare o carenti di informazioni</t>
  </si>
  <si>
    <t>Le circolari costituiscono uno strumento informativo interno di fondamentale importanza; alla trasmissione scritta delle informazioni, delle comunicazioni e delle scelte del DS i lavoratori tendono a dare un peso maggiore.</t>
  </si>
  <si>
    <t>I ruoli e i compiti delle persone con funzioni specifiche sono definiti e noti a tutto il personale?</t>
  </si>
  <si>
    <t>Si, e l’organigramma è molto chiaro e preciso</t>
  </si>
  <si>
    <t>Si, anche se l’organigramma non è sempre chiaro e preciso</t>
  </si>
  <si>
    <t>No, l’organigramma è sintetico e i ruoli sono poco chiari</t>
  </si>
  <si>
    <t>No, non c’è alcun organigramma e ruoli e compiti sono confusi</t>
  </si>
  <si>
    <t>In un’organizzazione complessa sapere “chi fa che cosa” semplifica il lavoro, ne ottimizza l’esecuzione e agevola le relazioni ed i rapporti interpersonali; questo obiettivo può facilmente essere raggiunto predisponendo un organigramma per ruoli e compiti.</t>
  </si>
  <si>
    <t>Le istruzioni e le indicazioni per lo svolgimento del proprio lavoro sono chiare, coerenti e precise?</t>
  </si>
  <si>
    <t>Si, ognuno sa sempre cosa deve fare</t>
  </si>
  <si>
    <t xml:space="preserve">Generalmente si, ma a volte bisogna interpretarle </t>
  </si>
  <si>
    <t>No, diverse volte sono poco precise e contraddittorie</t>
  </si>
  <si>
    <t>No, sono imprecise e contraddittorie</t>
  </si>
  <si>
    <t>Gli obiettivi e le priorità del lavoro vengono condivisi?</t>
  </si>
  <si>
    <t>Si, sia all’inizio dell’anno sia periodicamente</t>
  </si>
  <si>
    <t>Si, all’inizio dell’anno, poi però a volte vengono modificati</t>
  </si>
  <si>
    <t>No, vengono condivisi all’inizio dell’anno, ma poi spesso modificati</t>
  </si>
  <si>
    <t>No, il sistema è quello di dare solo istruzioni, man mano che servono</t>
  </si>
  <si>
    <t>Si, fa tutto il possibile</t>
  </si>
  <si>
    <t xml:space="preserve">Generalmente si, giornate e orari di disponibilità formalizzati </t>
  </si>
  <si>
    <t>Generalmente no</t>
  </si>
  <si>
    <t>No, ascolta veramente poco e con fatica</t>
  </si>
  <si>
    <t>(su 33)</t>
  </si>
  <si>
    <t>Modalità di definizione, aggiornamento e diffusione del regolamento, evidenze e informazioni sul rispetto del regolamento da tutte le componenti scolastiche e dagli allievi</t>
  </si>
  <si>
    <t>Modalità di definizione, aggiornamento e diffusione dei criteri di assegnazione degli insegnanti alle classi, modalità per declinare la condivisione dei criteri (Collegio Docenti, Dipartimenti, cc.d.c./team, ecc.)</t>
  </si>
  <si>
    <t xml:space="preserve">No, spesso mancano informazioni o non sono chiare </t>
  </si>
  <si>
    <t>Numero complessivo annuo delle circolari e loro distribuzione nel tempo, modalità di diffusione, proprietà caratteristiche (formato, leggibilità, comprensibilità, ecc.), sovrapposizione o ridondanza</t>
  </si>
  <si>
    <t>Modalità di creazione, aggiornamento e diffusione dell’organigramma per ruoli e compiti</t>
  </si>
  <si>
    <t>Modalità di definizione e diffusione delle istruzioni sulle cose da fare, tempestività delle richieste (ad es. programmazione anticipata dei lavori importanti)</t>
  </si>
  <si>
    <t>NOTE DEL GV</t>
  </si>
  <si>
    <t>A partire dalla politica scolastica che il DS intende perseguire e passando per gli obiettivi di medio-lungo termine (pluriennali) e di breve-medio termine (l’anno scolastico o il quadrimestre), le parole d’ordine sono trasparenza, condivisione e individuazione delle priorità.</t>
  </si>
  <si>
    <t>Modalità di definizione, aggiornamento e diffusione degli obiettivi, esplicitazione delle priorità, modalità per declinare la condivisione degli obiettivi, verifiche sull’effettuazione delle attività coerenti con gli obiettivi</t>
  </si>
  <si>
    <t>Modalità d’ascolto del personale (orari, tempi, luoghi, ecc.), modalità di comunicazione delle risposte</t>
  </si>
  <si>
    <t>L’organizzazione dell’orario di lavoro del personale, prevede una rotazione tale da facilitare chi lavora su più plessi?</t>
  </si>
  <si>
    <t xml:space="preserve">La programmazione dell’orario di lavoro tiene conto delle esigenze del personale, a partire da che opera su più plessi </t>
  </si>
  <si>
    <t>Raccolta delle richieste, limiti e/o vincoli alle richieste (es. limitazioni), organizzazione del lavoro a rotazione</t>
  </si>
  <si>
    <t>L’organizzazione del lavoro, in particolare di contesti ad alto livello di turnover, richiede la presenza di istruzioni operative chiare e standard</t>
  </si>
  <si>
    <t>Esistono momenti strutturati di incontro individuale con il DS?</t>
  </si>
  <si>
    <t xml:space="preserve">Ogni lavoratore che lo richieda, ha la possibilità di comunicare con il DS in modo programmato e riservato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</si>
</sst>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A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0" fillId="4" borderId="0" xfId="0" applyFill="1"/>
    <xf numFmtId="0" fontId="9" fillId="4" borderId="22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4" borderId="6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0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7" xfId="0" applyFont="1" applyFill="1" applyBorder="1" applyAlignment="1">
      <alignment horizontal="left" vertical="center" wrapText="1"/>
    </xf>
    <xf numFmtId="0" fontId="10" fillId="4" borderId="28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Alignment="1" applyProtection="1">
      <alignment horizont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1" fillId="4" borderId="29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73FDD6"/>
      <color rgb="FF73FEFF"/>
      <color rgb="FFFFFF9A"/>
      <color rgb="FFFFCC99"/>
      <color rgb="FFFF7E79"/>
      <color rgb="FF8CFA02"/>
      <color rgb="FFFFFC00"/>
      <color rgb="FFFF99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4 - Tecnici'!A1"/><Relationship Id="rId3" Type="http://schemas.openxmlformats.org/officeDocument/2006/relationships/hyperlink" Target="#'A - Ambiente di Lavoro'!A1"/><Relationship Id="rId7" Type="http://schemas.openxmlformats.org/officeDocument/2006/relationships/hyperlink" Target="#'C3 - Ausiliari'!A1"/><Relationship Id="rId12" Type="http://schemas.openxmlformats.org/officeDocument/2006/relationships/hyperlink" Target="#'Risultati 2'!A1"/><Relationship Id="rId2" Type="http://schemas.openxmlformats.org/officeDocument/2006/relationships/hyperlink" Target="#'Griglia Dati Oggettivi'!A1"/><Relationship Id="rId1" Type="http://schemas.openxmlformats.org/officeDocument/2006/relationships/hyperlink" Target="#Intestazione!A1"/><Relationship Id="rId6" Type="http://schemas.openxmlformats.org/officeDocument/2006/relationships/hyperlink" Target="#'C2 - Amministrativi'!A1"/><Relationship Id="rId11" Type="http://schemas.openxmlformats.org/officeDocument/2006/relationships/hyperlink" Target="#'Inserimento Dati'!A1"/><Relationship Id="rId5" Type="http://schemas.openxmlformats.org/officeDocument/2006/relationships/hyperlink" Target="#'C1 - Insegnanti'!A1"/><Relationship Id="rId10" Type="http://schemas.openxmlformats.org/officeDocument/2006/relationships/hyperlink" Target="#'Risultati 1'!A1"/><Relationship Id="rId4" Type="http://schemas.openxmlformats.org/officeDocument/2006/relationships/hyperlink" Target="#'B - Contesto del lavoro'!A1"/><Relationship Id="rId9" Type="http://schemas.openxmlformats.org/officeDocument/2006/relationships/hyperlink" Target="#'C5 - Coordinator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174504</xdr:colOff>
      <xdr:row>0</xdr:row>
      <xdr:rowOff>87252</xdr:rowOff>
    </xdr:from>
    <xdr:to>
      <xdr:col>34</xdr:col>
      <xdr:colOff>520782</xdr:colOff>
      <xdr:row>13</xdr:row>
      <xdr:rowOff>145420</xdr:rowOff>
    </xdr:to>
    <xdr:sp macro="" textlink="">
      <xdr:nvSpPr>
        <xdr:cNvPr id="14" name="Rettangolo 13">
          <a:extLst>
            <a:ext uri="{FF2B5EF4-FFF2-40B4-BE49-F238E27FC236}">
              <a16:creationId xmlns:a16="http://schemas.microsoft.com/office/drawing/2014/main" id="{12FA2DC2-D482-634E-851B-8057588BC2A3}"/>
            </a:ext>
          </a:extLst>
        </xdr:cNvPr>
        <xdr:cNvSpPr/>
      </xdr:nvSpPr>
      <xdr:spPr>
        <a:xfrm>
          <a:off x="9655878" y="87252"/>
          <a:ext cx="1994370" cy="4178397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32</xdr:col>
      <xdr:colOff>644874</xdr:colOff>
      <xdr:row>0</xdr:row>
      <xdr:rowOff>181325</xdr:rowOff>
    </xdr:from>
    <xdr:to>
      <xdr:col>34</xdr:col>
      <xdr:colOff>144486</xdr:colOff>
      <xdr:row>2</xdr:row>
      <xdr:rowOff>36982</xdr:rowOff>
    </xdr:to>
    <xdr:sp macro="" textlink="">
      <xdr:nvSpPr>
        <xdr:cNvPr id="15" name="Rettangolo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BC8EE-EEE2-E44E-8E3D-FE090BCCDD3E}"/>
            </a:ext>
          </a:extLst>
        </xdr:cNvPr>
        <xdr:cNvSpPr/>
      </xdr:nvSpPr>
      <xdr:spPr>
        <a:xfrm>
          <a:off x="10126248" y="181325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INTESTAZIONE</a:t>
          </a:r>
        </a:p>
      </xdr:txBody>
    </xdr:sp>
    <xdr:clientData/>
  </xdr:twoCellAnchor>
  <xdr:twoCellAnchor>
    <xdr:from>
      <xdr:col>32</xdr:col>
      <xdr:colOff>656163</xdr:colOff>
      <xdr:row>4</xdr:row>
      <xdr:rowOff>27663</xdr:rowOff>
    </xdr:from>
    <xdr:to>
      <xdr:col>34</xdr:col>
      <xdr:colOff>155775</xdr:colOff>
      <xdr:row>5</xdr:row>
      <xdr:rowOff>96602</xdr:rowOff>
    </xdr:to>
    <xdr:sp macro="" textlink="">
      <xdr:nvSpPr>
        <xdr:cNvPr id="16" name="Rettangolo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A08FF2-FDC3-E44C-B69E-78BA08BC76E1}"/>
            </a:ext>
          </a:extLst>
        </xdr:cNvPr>
        <xdr:cNvSpPr/>
      </xdr:nvSpPr>
      <xdr:spPr>
        <a:xfrm>
          <a:off x="10137537" y="83231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GRIGLIA DATI</a:t>
          </a:r>
        </a:p>
      </xdr:txBody>
    </xdr:sp>
    <xdr:clientData/>
  </xdr:twoCellAnchor>
  <xdr:twoCellAnchor>
    <xdr:from>
      <xdr:col>32</xdr:col>
      <xdr:colOff>648637</xdr:colOff>
      <xdr:row>5</xdr:row>
      <xdr:rowOff>164334</xdr:rowOff>
    </xdr:from>
    <xdr:to>
      <xdr:col>34</xdr:col>
      <xdr:colOff>148249</xdr:colOff>
      <xdr:row>5</xdr:row>
      <xdr:rowOff>446556</xdr:rowOff>
    </xdr:to>
    <xdr:sp macro="" textlink="">
      <xdr:nvSpPr>
        <xdr:cNvPr id="17" name="Rettangolo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2A232F-115F-874E-8DCE-F589BCC7E852}"/>
            </a:ext>
          </a:extLst>
        </xdr:cNvPr>
        <xdr:cNvSpPr/>
      </xdr:nvSpPr>
      <xdr:spPr>
        <a:xfrm>
          <a:off x="10130011" y="1182273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A</a:t>
          </a:r>
          <a:r>
            <a:rPr lang="it-IT" sz="800" baseline="0"/>
            <a:t> - AMBIENTE</a:t>
          </a:r>
          <a:endParaRPr lang="it-IT" sz="800"/>
        </a:p>
      </xdr:txBody>
    </xdr:sp>
    <xdr:clientData/>
  </xdr:twoCellAnchor>
  <xdr:twoCellAnchor>
    <xdr:from>
      <xdr:col>32</xdr:col>
      <xdr:colOff>641111</xdr:colOff>
      <xdr:row>5</xdr:row>
      <xdr:rowOff>533104</xdr:rowOff>
    </xdr:from>
    <xdr:to>
      <xdr:col>34</xdr:col>
      <xdr:colOff>140723</xdr:colOff>
      <xdr:row>6</xdr:row>
      <xdr:rowOff>107616</xdr:rowOff>
    </xdr:to>
    <xdr:sp macro="" textlink="">
      <xdr:nvSpPr>
        <xdr:cNvPr id="18" name="Rettangolo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A0635B-E8E1-BF4A-9E82-BB6577B9DAD1}"/>
            </a:ext>
          </a:extLst>
        </xdr:cNvPr>
        <xdr:cNvSpPr/>
      </xdr:nvSpPr>
      <xdr:spPr>
        <a:xfrm>
          <a:off x="10122485" y="1551043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B- CONTESTO</a:t>
          </a:r>
        </a:p>
      </xdr:txBody>
    </xdr:sp>
    <xdr:clientData/>
  </xdr:twoCellAnchor>
  <xdr:twoCellAnchor>
    <xdr:from>
      <xdr:col>32</xdr:col>
      <xdr:colOff>642993</xdr:colOff>
      <xdr:row>7</xdr:row>
      <xdr:rowOff>9392</xdr:rowOff>
    </xdr:from>
    <xdr:to>
      <xdr:col>34</xdr:col>
      <xdr:colOff>142605</xdr:colOff>
      <xdr:row>7</xdr:row>
      <xdr:rowOff>291614</xdr:rowOff>
    </xdr:to>
    <xdr:sp macro="" textlink="">
      <xdr:nvSpPr>
        <xdr:cNvPr id="19" name="Rettango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4C5040-6E01-7048-84A0-ADD6F56419D0}"/>
            </a:ext>
          </a:extLst>
        </xdr:cNvPr>
        <xdr:cNvSpPr/>
      </xdr:nvSpPr>
      <xdr:spPr>
        <a:xfrm>
          <a:off x="10124367" y="193862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C1 - INSEGNANTI</a:t>
          </a:r>
        </a:p>
      </xdr:txBody>
    </xdr:sp>
    <xdr:clientData/>
  </xdr:twoCellAnchor>
  <xdr:twoCellAnchor>
    <xdr:from>
      <xdr:col>32</xdr:col>
      <xdr:colOff>644874</xdr:colOff>
      <xdr:row>8</xdr:row>
      <xdr:rowOff>48832</xdr:rowOff>
    </xdr:from>
    <xdr:to>
      <xdr:col>34</xdr:col>
      <xdr:colOff>144486</xdr:colOff>
      <xdr:row>8</xdr:row>
      <xdr:rowOff>331054</xdr:rowOff>
    </xdr:to>
    <xdr:sp macro="" textlink="">
      <xdr:nvSpPr>
        <xdr:cNvPr id="20" name="Rettangolo 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397744-DC82-AE42-AFFA-C59937853760}"/>
            </a:ext>
          </a:extLst>
        </xdr:cNvPr>
        <xdr:cNvSpPr/>
      </xdr:nvSpPr>
      <xdr:spPr>
        <a:xfrm>
          <a:off x="10126248" y="2297992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C2 - AMMIINISTRATIVI</a:t>
          </a:r>
        </a:p>
      </xdr:txBody>
    </xdr:sp>
    <xdr:clientData/>
  </xdr:twoCellAnchor>
  <xdr:twoCellAnchor>
    <xdr:from>
      <xdr:col>32</xdr:col>
      <xdr:colOff>656162</xdr:colOff>
      <xdr:row>9</xdr:row>
      <xdr:rowOff>77716</xdr:rowOff>
    </xdr:from>
    <xdr:to>
      <xdr:col>34</xdr:col>
      <xdr:colOff>155774</xdr:colOff>
      <xdr:row>10</xdr:row>
      <xdr:rowOff>78793</xdr:rowOff>
    </xdr:to>
    <xdr:sp macro="" textlink="">
      <xdr:nvSpPr>
        <xdr:cNvPr id="21" name="Rettango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B02D5E-0CFF-0B4C-9713-E74E70C85525}"/>
            </a:ext>
          </a:extLst>
        </xdr:cNvPr>
        <xdr:cNvSpPr/>
      </xdr:nvSpPr>
      <xdr:spPr>
        <a:xfrm>
          <a:off x="10137536" y="268557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C3 - AUSILIARI</a:t>
          </a:r>
        </a:p>
      </xdr:txBody>
    </xdr:sp>
    <xdr:clientData/>
  </xdr:twoCellAnchor>
  <xdr:twoCellAnchor>
    <xdr:from>
      <xdr:col>32</xdr:col>
      <xdr:colOff>639229</xdr:colOff>
      <xdr:row>10</xdr:row>
      <xdr:rowOff>155933</xdr:rowOff>
    </xdr:from>
    <xdr:to>
      <xdr:col>34</xdr:col>
      <xdr:colOff>138841</xdr:colOff>
      <xdr:row>10</xdr:row>
      <xdr:rowOff>438155</xdr:rowOff>
    </xdr:to>
    <xdr:sp macro="" textlink="">
      <xdr:nvSpPr>
        <xdr:cNvPr id="22" name="Rettango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1C82752-6014-6B4C-ABC3-E015CDCBB5E6}"/>
            </a:ext>
          </a:extLst>
        </xdr:cNvPr>
        <xdr:cNvSpPr/>
      </xdr:nvSpPr>
      <xdr:spPr>
        <a:xfrm>
          <a:off x="10120603" y="3044941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C4 - TECNICI</a:t>
          </a:r>
        </a:p>
      </xdr:txBody>
    </xdr:sp>
    <xdr:clientData/>
  </xdr:twoCellAnchor>
  <xdr:twoCellAnchor>
    <xdr:from>
      <xdr:col>32</xdr:col>
      <xdr:colOff>641110</xdr:colOff>
      <xdr:row>10</xdr:row>
      <xdr:rowOff>543519</xdr:rowOff>
    </xdr:from>
    <xdr:to>
      <xdr:col>34</xdr:col>
      <xdr:colOff>140722</xdr:colOff>
      <xdr:row>11</xdr:row>
      <xdr:rowOff>98642</xdr:rowOff>
    </xdr:to>
    <xdr:sp macro="" textlink="">
      <xdr:nvSpPr>
        <xdr:cNvPr id="23" name="Rettangolo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3CE4C5-02C9-D746-9AC2-1E13F71DA3FA}"/>
            </a:ext>
          </a:extLst>
        </xdr:cNvPr>
        <xdr:cNvSpPr/>
      </xdr:nvSpPr>
      <xdr:spPr>
        <a:xfrm>
          <a:off x="10122484" y="3432527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C5 - COORDINATORI</a:t>
          </a:r>
        </a:p>
      </xdr:txBody>
    </xdr:sp>
    <xdr:clientData/>
  </xdr:twoCellAnchor>
  <xdr:twoCellAnchor>
    <xdr:from>
      <xdr:col>32</xdr:col>
      <xdr:colOff>624176</xdr:colOff>
      <xdr:row>12</xdr:row>
      <xdr:rowOff>9826</xdr:rowOff>
    </xdr:from>
    <xdr:to>
      <xdr:col>34</xdr:col>
      <xdr:colOff>123788</xdr:colOff>
      <xdr:row>12</xdr:row>
      <xdr:rowOff>292048</xdr:rowOff>
    </xdr:to>
    <xdr:sp macro="" textlink="">
      <xdr:nvSpPr>
        <xdr:cNvPr id="24" name="Rettangolo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BE44539-B2BE-CC4B-8C2E-A3AD850834C1}"/>
            </a:ext>
          </a:extLst>
        </xdr:cNvPr>
        <xdr:cNvSpPr/>
      </xdr:nvSpPr>
      <xdr:spPr>
        <a:xfrm>
          <a:off x="10105550" y="3829521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RISULTATI 1</a:t>
          </a:r>
        </a:p>
      </xdr:txBody>
    </xdr:sp>
    <xdr:clientData/>
  </xdr:twoCellAnchor>
  <xdr:twoCellAnchor>
    <xdr:from>
      <xdr:col>32</xdr:col>
      <xdr:colOff>648637</xdr:colOff>
      <xdr:row>2</xdr:row>
      <xdr:rowOff>87784</xdr:rowOff>
    </xdr:from>
    <xdr:to>
      <xdr:col>34</xdr:col>
      <xdr:colOff>148249</xdr:colOff>
      <xdr:row>3</xdr:row>
      <xdr:rowOff>195502</xdr:rowOff>
    </xdr:to>
    <xdr:sp macro="" textlink="">
      <xdr:nvSpPr>
        <xdr:cNvPr id="26" name="Rettangolo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4C5BBC3-3BCA-204A-B2E9-676EB223AC42}"/>
            </a:ext>
          </a:extLst>
        </xdr:cNvPr>
        <xdr:cNvSpPr/>
      </xdr:nvSpPr>
      <xdr:spPr>
        <a:xfrm>
          <a:off x="10130011" y="514349"/>
          <a:ext cx="1147704" cy="2822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800"/>
            <a:t>INSERIMENTO DATI</a:t>
          </a:r>
        </a:p>
      </xdr:txBody>
    </xdr:sp>
    <xdr:clientData/>
  </xdr:twoCellAnchor>
  <xdr:twoCellAnchor>
    <xdr:from>
      <xdr:col>32</xdr:col>
      <xdr:colOff>620457</xdr:colOff>
      <xdr:row>13</xdr:row>
      <xdr:rowOff>310228</xdr:rowOff>
    </xdr:from>
    <xdr:to>
      <xdr:col>34</xdr:col>
      <xdr:colOff>161910</xdr:colOff>
      <xdr:row>14</xdr:row>
      <xdr:rowOff>152285</xdr:rowOff>
    </xdr:to>
    <xdr:sp macro="" textlink="">
      <xdr:nvSpPr>
        <xdr:cNvPr id="2" name="Rettangolo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6C15A7A-1D78-A641-AC63-0EB9DDFA2782}"/>
            </a:ext>
          </a:extLst>
        </xdr:cNvPr>
        <xdr:cNvSpPr/>
      </xdr:nvSpPr>
      <xdr:spPr>
        <a:xfrm>
          <a:off x="10101831" y="4430457"/>
          <a:ext cx="1189545" cy="278317"/>
        </a:xfrm>
        <a:prstGeom prst="rect">
          <a:avLst/>
        </a:prstGeom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800" b="1">
              <a:solidFill>
                <a:schemeClr val="tx1"/>
              </a:solidFill>
            </a:rPr>
            <a:t>RISULTATI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C3B1-5053-474A-AAB5-09EF2B4D0ED7}">
  <sheetPr codeName="Foglio3"/>
  <dimension ref="A1:AI798"/>
  <sheetViews>
    <sheetView tabSelected="1" topLeftCell="A36" zoomScale="131" zoomScaleNormal="131" workbookViewId="0">
      <selection activeCell="B16" sqref="B16:H18"/>
    </sheetView>
  </sheetViews>
  <sheetFormatPr defaultColWidth="10.875" defaultRowHeight="12.75" x14ac:dyDescent="0.2"/>
  <cols>
    <col min="1" max="8" width="4.5" style="1" customWidth="1"/>
    <col min="9" max="16" width="6" style="1" customWidth="1"/>
    <col min="17" max="17" width="9.875" style="1" customWidth="1"/>
    <col min="18" max="22" width="4.5" style="1" customWidth="1"/>
    <col min="23" max="23" width="4.5" style="1" hidden="1" customWidth="1"/>
    <col min="24" max="24" width="4.5" style="1" customWidth="1"/>
    <col min="25" max="28" width="4.5" style="1" hidden="1" customWidth="1"/>
    <col min="29" max="29" width="6.5" style="1" hidden="1" customWidth="1"/>
    <col min="30" max="30" width="4.5" style="1" hidden="1" customWidth="1"/>
    <col min="31" max="31" width="10.875" style="1" hidden="1" customWidth="1"/>
    <col min="32" max="32" width="0" style="1" hidden="1" customWidth="1"/>
    <col min="33" max="16384" width="10.875" style="1"/>
  </cols>
  <sheetData>
    <row r="1" spans="1:35" ht="19.5" thickBot="1" x14ac:dyDescent="0.35">
      <c r="A1" s="9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3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3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35" ht="15.75" x14ac:dyDescent="0.25">
      <c r="A4" s="12" t="s">
        <v>13</v>
      </c>
      <c r="B4" s="12" t="s">
        <v>0</v>
      </c>
      <c r="C4" s="12"/>
      <c r="D4" s="12"/>
      <c r="E4" s="12"/>
      <c r="F4" s="12"/>
      <c r="G4" s="12"/>
      <c r="H4" s="12"/>
      <c r="I4" s="14" t="s">
        <v>1</v>
      </c>
      <c r="J4" s="15"/>
      <c r="K4" s="16" t="s">
        <v>1</v>
      </c>
      <c r="L4" s="17"/>
      <c r="M4" s="18" t="s">
        <v>1</v>
      </c>
      <c r="N4" s="19"/>
      <c r="O4" s="20" t="s">
        <v>1</v>
      </c>
      <c r="P4" s="21"/>
      <c r="Q4" s="13" t="s">
        <v>3</v>
      </c>
      <c r="R4" s="23" t="s">
        <v>2</v>
      </c>
      <c r="S4" s="24"/>
      <c r="T4" s="24"/>
      <c r="U4" s="24"/>
      <c r="V4" s="24"/>
      <c r="W4" s="25"/>
      <c r="AG4" s="8"/>
      <c r="AH4" s="8"/>
      <c r="AI4"/>
    </row>
    <row r="5" spans="1:35" ht="16.5" thickBot="1" x14ac:dyDescent="0.3">
      <c r="A5" s="13"/>
      <c r="B5" s="13"/>
      <c r="C5" s="13"/>
      <c r="D5" s="13"/>
      <c r="E5" s="13"/>
      <c r="F5" s="13"/>
      <c r="G5" s="13"/>
      <c r="H5" s="13"/>
      <c r="I5" s="29" t="s">
        <v>14</v>
      </c>
      <c r="J5" s="30"/>
      <c r="K5" s="31" t="s">
        <v>15</v>
      </c>
      <c r="L5" s="32"/>
      <c r="M5" s="33" t="s">
        <v>16</v>
      </c>
      <c r="N5" s="34"/>
      <c r="O5" s="35" t="s">
        <v>17</v>
      </c>
      <c r="P5" s="36"/>
      <c r="Q5" s="22"/>
      <c r="R5" s="26"/>
      <c r="S5" s="27"/>
      <c r="T5" s="27"/>
      <c r="U5" s="27"/>
      <c r="V5" s="27"/>
      <c r="W5" s="28"/>
      <c r="Y5" s="37" t="s">
        <v>7</v>
      </c>
      <c r="Z5" s="37"/>
      <c r="AA5" s="37"/>
      <c r="AB5" s="37"/>
      <c r="AG5" s="8"/>
      <c r="AH5" s="8"/>
      <c r="AI5"/>
    </row>
    <row r="6" spans="1:35" ht="56.1" customHeight="1" x14ac:dyDescent="0.25">
      <c r="A6" s="38">
        <v>1</v>
      </c>
      <c r="B6" s="40" t="s">
        <v>22</v>
      </c>
      <c r="C6" s="40"/>
      <c r="D6" s="40"/>
      <c r="E6" s="40"/>
      <c r="F6" s="40"/>
      <c r="G6" s="40"/>
      <c r="H6" s="40"/>
      <c r="I6" s="42" t="s">
        <v>23</v>
      </c>
      <c r="J6" s="42"/>
      <c r="K6" s="43" t="s">
        <v>24</v>
      </c>
      <c r="L6" s="43"/>
      <c r="M6" s="44" t="s">
        <v>25</v>
      </c>
      <c r="N6" s="44"/>
      <c r="O6" s="45" t="s">
        <v>26</v>
      </c>
      <c r="P6" s="45"/>
      <c r="Q6" s="46">
        <f>AC8</f>
        <v>0</v>
      </c>
      <c r="R6" s="48"/>
      <c r="S6" s="48"/>
      <c r="T6" s="48"/>
      <c r="U6" s="48"/>
      <c r="V6" s="48"/>
      <c r="W6" s="49"/>
      <c r="AE6" s="1">
        <f>Q6</f>
        <v>0</v>
      </c>
      <c r="AG6" s="8"/>
      <c r="AH6" s="8"/>
      <c r="AI6"/>
    </row>
    <row r="7" spans="1:35" ht="15.75" x14ac:dyDescent="0.25">
      <c r="A7" s="39"/>
      <c r="B7" s="41"/>
      <c r="C7" s="41"/>
      <c r="D7" s="41"/>
      <c r="E7" s="41"/>
      <c r="F7" s="41"/>
      <c r="G7" s="41"/>
      <c r="H7" s="41"/>
      <c r="I7" s="52" t="s">
        <v>4</v>
      </c>
      <c r="J7" s="52"/>
      <c r="K7" s="53" t="s">
        <v>8</v>
      </c>
      <c r="L7" s="53"/>
      <c r="M7" s="54" t="s">
        <v>9</v>
      </c>
      <c r="N7" s="54"/>
      <c r="O7" s="55" t="s">
        <v>6</v>
      </c>
      <c r="P7" s="55"/>
      <c r="Q7" s="47"/>
      <c r="R7" s="50"/>
      <c r="S7" s="50"/>
      <c r="T7" s="50"/>
      <c r="U7" s="50"/>
      <c r="V7" s="50"/>
      <c r="W7" s="51"/>
      <c r="AC7" s="5" t="s">
        <v>20</v>
      </c>
      <c r="AG7" s="8"/>
      <c r="AH7" s="8"/>
      <c r="AI7"/>
    </row>
    <row r="8" spans="1:35" ht="24.95" customHeight="1" x14ac:dyDescent="0.25">
      <c r="A8" s="39"/>
      <c r="B8" s="41"/>
      <c r="C8" s="41"/>
      <c r="D8" s="41"/>
      <c r="E8" s="41"/>
      <c r="F8" s="41"/>
      <c r="G8" s="41"/>
      <c r="H8" s="41"/>
      <c r="I8" s="56"/>
      <c r="J8" s="56"/>
      <c r="K8" s="56"/>
      <c r="L8" s="56"/>
      <c r="M8" s="56"/>
      <c r="N8" s="56"/>
      <c r="O8" s="56"/>
      <c r="P8" s="56"/>
      <c r="Q8" s="47"/>
      <c r="R8" s="50"/>
      <c r="S8" s="50"/>
      <c r="T8" s="50"/>
      <c r="U8" s="50"/>
      <c r="V8" s="50"/>
      <c r="W8" s="51"/>
      <c r="Y8" s="4">
        <f>IF(I8="X", 0, 0)</f>
        <v>0</v>
      </c>
      <c r="Z8" s="4">
        <f>IF(K8="X", 2, 0)</f>
        <v>0</v>
      </c>
      <c r="AA8" s="4">
        <f>IF(M8="X", 4, 0)</f>
        <v>0</v>
      </c>
      <c r="AB8" s="4">
        <f>IF(O8="X", 6, 0)</f>
        <v>0</v>
      </c>
      <c r="AC8" s="3">
        <f>SUM(Y8:AB8)</f>
        <v>0</v>
      </c>
      <c r="AG8" s="8"/>
      <c r="AH8" s="8"/>
      <c r="AI8"/>
    </row>
    <row r="9" spans="1:35" ht="27.95" customHeight="1" x14ac:dyDescent="0.25">
      <c r="A9" s="57" t="s">
        <v>27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AG9" s="8"/>
      <c r="AH9" s="8"/>
      <c r="AI9"/>
    </row>
    <row r="10" spans="1:35" ht="21.95" customHeight="1" thickBot="1" x14ac:dyDescent="0.3">
      <c r="A10" s="60" t="s">
        <v>19</v>
      </c>
      <c r="B10" s="61"/>
      <c r="C10" s="61"/>
      <c r="D10" s="62" t="s">
        <v>62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3"/>
      <c r="AG10" s="8"/>
      <c r="AH10" s="8"/>
      <c r="AI10"/>
    </row>
    <row r="11" spans="1:35" ht="57" customHeight="1" x14ac:dyDescent="0.25">
      <c r="A11" s="38">
        <v>2</v>
      </c>
      <c r="B11" s="40" t="s">
        <v>28</v>
      </c>
      <c r="C11" s="40"/>
      <c r="D11" s="40"/>
      <c r="E11" s="40"/>
      <c r="F11" s="40"/>
      <c r="G11" s="40"/>
      <c r="H11" s="40"/>
      <c r="I11" s="42" t="s">
        <v>29</v>
      </c>
      <c r="J11" s="42"/>
      <c r="K11" s="43" t="s">
        <v>30</v>
      </c>
      <c r="L11" s="43"/>
      <c r="M11" s="44" t="s">
        <v>31</v>
      </c>
      <c r="N11" s="44"/>
      <c r="O11" s="45" t="s">
        <v>32</v>
      </c>
      <c r="P11" s="45"/>
      <c r="Q11" s="46">
        <f>AC13</f>
        <v>0</v>
      </c>
      <c r="R11" s="48"/>
      <c r="S11" s="48"/>
      <c r="T11" s="48"/>
      <c r="U11" s="48"/>
      <c r="V11" s="48"/>
      <c r="W11" s="49"/>
      <c r="AE11" s="1">
        <f>Q11</f>
        <v>0</v>
      </c>
      <c r="AG11" s="8"/>
      <c r="AH11" s="8"/>
      <c r="AI11"/>
    </row>
    <row r="12" spans="1:35" ht="15.75" x14ac:dyDescent="0.25">
      <c r="A12" s="39"/>
      <c r="B12" s="41"/>
      <c r="C12" s="41"/>
      <c r="D12" s="41"/>
      <c r="E12" s="41"/>
      <c r="F12" s="41"/>
      <c r="G12" s="41"/>
      <c r="H12" s="41"/>
      <c r="I12" s="52" t="s">
        <v>4</v>
      </c>
      <c r="J12" s="52"/>
      <c r="K12" s="53" t="s">
        <v>18</v>
      </c>
      <c r="L12" s="53"/>
      <c r="M12" s="54" t="s">
        <v>8</v>
      </c>
      <c r="N12" s="54"/>
      <c r="O12" s="55" t="s">
        <v>5</v>
      </c>
      <c r="P12" s="55"/>
      <c r="Q12" s="47"/>
      <c r="R12" s="50"/>
      <c r="S12" s="50"/>
      <c r="T12" s="50"/>
      <c r="U12" s="50"/>
      <c r="V12" s="50"/>
      <c r="W12" s="51"/>
      <c r="AC12" s="5" t="s">
        <v>20</v>
      </c>
      <c r="AG12" s="8"/>
      <c r="AH12" s="8"/>
      <c r="AI12"/>
    </row>
    <row r="13" spans="1:35" ht="24" customHeight="1" x14ac:dyDescent="0.25">
      <c r="A13" s="39"/>
      <c r="B13" s="41"/>
      <c r="C13" s="41"/>
      <c r="D13" s="41"/>
      <c r="E13" s="41"/>
      <c r="F13" s="41"/>
      <c r="G13" s="41"/>
      <c r="H13" s="41"/>
      <c r="I13" s="56"/>
      <c r="J13" s="56"/>
      <c r="K13" s="56"/>
      <c r="L13" s="56"/>
      <c r="M13" s="56"/>
      <c r="N13" s="56"/>
      <c r="O13" s="56"/>
      <c r="P13" s="56"/>
      <c r="Q13" s="47"/>
      <c r="R13" s="50"/>
      <c r="S13" s="50"/>
      <c r="T13" s="50"/>
      <c r="U13" s="50"/>
      <c r="V13" s="50"/>
      <c r="W13" s="51"/>
      <c r="Y13" s="4">
        <f>IF(I13="X", 0, 0)</f>
        <v>0</v>
      </c>
      <c r="Z13" s="4">
        <f>IF(K13="X", 1, 0)</f>
        <v>0</v>
      </c>
      <c r="AA13" s="4">
        <f>IF(M13="X", 2, 0)</f>
        <v>0</v>
      </c>
      <c r="AB13" s="4">
        <f>IF(O13="X", 3, 0)</f>
        <v>0</v>
      </c>
      <c r="AC13" s="3">
        <f>SUM(Y13:AB13)</f>
        <v>0</v>
      </c>
      <c r="AG13" s="8"/>
      <c r="AH13" s="8"/>
      <c r="AI13"/>
    </row>
    <row r="14" spans="1:35" ht="33.950000000000003" customHeight="1" x14ac:dyDescent="0.25">
      <c r="A14" s="57" t="s">
        <v>33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9"/>
      <c r="AG14" s="8"/>
      <c r="AH14" s="8"/>
      <c r="AI14"/>
    </row>
    <row r="15" spans="1:35" ht="21" customHeight="1" thickBot="1" x14ac:dyDescent="0.3">
      <c r="A15" s="60" t="s">
        <v>19</v>
      </c>
      <c r="B15" s="61"/>
      <c r="C15" s="61"/>
      <c r="D15" s="62" t="s">
        <v>63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3"/>
      <c r="AG15" s="8"/>
      <c r="AH15" s="8"/>
      <c r="AI15"/>
    </row>
    <row r="16" spans="1:35" ht="53.1" customHeight="1" x14ac:dyDescent="0.25">
      <c r="A16" s="38">
        <v>3</v>
      </c>
      <c r="B16" s="40" t="s">
        <v>72</v>
      </c>
      <c r="C16" s="40"/>
      <c r="D16" s="40"/>
      <c r="E16" s="40"/>
      <c r="F16" s="40"/>
      <c r="G16" s="40"/>
      <c r="H16" s="40"/>
      <c r="I16" s="42" t="s">
        <v>10</v>
      </c>
      <c r="J16" s="42"/>
      <c r="K16" s="43" t="s">
        <v>34</v>
      </c>
      <c r="L16" s="43"/>
      <c r="M16" s="44" t="s">
        <v>11</v>
      </c>
      <c r="N16" s="44"/>
      <c r="O16" s="45" t="s">
        <v>35</v>
      </c>
      <c r="P16" s="45"/>
      <c r="Q16" s="46">
        <f>AC18</f>
        <v>0</v>
      </c>
      <c r="R16" s="48"/>
      <c r="S16" s="48"/>
      <c r="T16" s="48"/>
      <c r="U16" s="48"/>
      <c r="V16" s="48"/>
      <c r="W16" s="49"/>
      <c r="AE16" s="1">
        <f>Q16</f>
        <v>0</v>
      </c>
      <c r="AG16" s="8"/>
      <c r="AH16" s="8"/>
      <c r="AI16"/>
    </row>
    <row r="17" spans="1:35" ht="15.75" x14ac:dyDescent="0.25">
      <c r="A17" s="39"/>
      <c r="B17" s="41"/>
      <c r="C17" s="41"/>
      <c r="D17" s="41"/>
      <c r="E17" s="41"/>
      <c r="F17" s="41"/>
      <c r="G17" s="41"/>
      <c r="H17" s="41"/>
      <c r="I17" s="52" t="s">
        <v>4</v>
      </c>
      <c r="J17" s="52"/>
      <c r="K17" s="53" t="s">
        <v>8</v>
      </c>
      <c r="L17" s="53"/>
      <c r="M17" s="54" t="s">
        <v>9</v>
      </c>
      <c r="N17" s="54"/>
      <c r="O17" s="55" t="s">
        <v>6</v>
      </c>
      <c r="P17" s="55"/>
      <c r="Q17" s="47"/>
      <c r="R17" s="50"/>
      <c r="S17" s="50"/>
      <c r="T17" s="50"/>
      <c r="U17" s="50"/>
      <c r="V17" s="50"/>
      <c r="W17" s="51"/>
      <c r="AC17" s="5" t="s">
        <v>20</v>
      </c>
      <c r="AG17" s="8"/>
      <c r="AH17" s="8"/>
      <c r="AI17"/>
    </row>
    <row r="18" spans="1:35" ht="21" x14ac:dyDescent="0.25">
      <c r="A18" s="39"/>
      <c r="B18" s="41"/>
      <c r="C18" s="41"/>
      <c r="D18" s="41"/>
      <c r="E18" s="41"/>
      <c r="F18" s="41"/>
      <c r="G18" s="41"/>
      <c r="H18" s="41"/>
      <c r="I18" s="56"/>
      <c r="J18" s="56"/>
      <c r="K18" s="56"/>
      <c r="L18" s="56"/>
      <c r="M18" s="56"/>
      <c r="N18" s="56"/>
      <c r="O18" s="56"/>
      <c r="P18" s="56"/>
      <c r="Q18" s="47"/>
      <c r="R18" s="50"/>
      <c r="S18" s="50"/>
      <c r="T18" s="50"/>
      <c r="U18" s="50"/>
      <c r="V18" s="50"/>
      <c r="W18" s="51"/>
      <c r="Y18" s="4">
        <f>IF(I18="X", 0, 0)</f>
        <v>0</v>
      </c>
      <c r="Z18" s="4">
        <f>IF(K18="X", 2, 0)</f>
        <v>0</v>
      </c>
      <c r="AA18" s="4">
        <f>IF(M18="X", 4, 0)</f>
        <v>0</v>
      </c>
      <c r="AB18" s="4">
        <f>IF(O18="X", 6, 0)</f>
        <v>0</v>
      </c>
      <c r="AC18" s="3">
        <f>SUM(Y18:AB18)</f>
        <v>0</v>
      </c>
      <c r="AG18" s="8"/>
      <c r="AH18" s="8"/>
      <c r="AI18"/>
    </row>
    <row r="19" spans="1:35" ht="23.1" customHeight="1" x14ac:dyDescent="0.25">
      <c r="A19" s="57" t="s">
        <v>73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9"/>
      <c r="AG19" s="8"/>
      <c r="AH19" s="8"/>
      <c r="AI19"/>
    </row>
    <row r="20" spans="1:35" ht="21" customHeight="1" thickBot="1" x14ac:dyDescent="0.3">
      <c r="A20" s="60" t="s">
        <v>19</v>
      </c>
      <c r="B20" s="61"/>
      <c r="C20" s="61"/>
      <c r="D20" s="62" t="s">
        <v>74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3"/>
      <c r="AG20" s="8"/>
      <c r="AH20" s="8"/>
      <c r="AI20"/>
    </row>
    <row r="21" spans="1:35" ht="57" customHeight="1" x14ac:dyDescent="0.25">
      <c r="A21" s="38">
        <v>4</v>
      </c>
      <c r="B21" s="40" t="s">
        <v>36</v>
      </c>
      <c r="C21" s="40"/>
      <c r="D21" s="40"/>
      <c r="E21" s="40"/>
      <c r="F21" s="40"/>
      <c r="G21" s="40"/>
      <c r="H21" s="40"/>
      <c r="I21" s="42" t="s">
        <v>37</v>
      </c>
      <c r="J21" s="42"/>
      <c r="K21" s="43" t="s">
        <v>38</v>
      </c>
      <c r="L21" s="43"/>
      <c r="M21" s="44" t="s">
        <v>39</v>
      </c>
      <c r="N21" s="44"/>
      <c r="O21" s="45" t="s">
        <v>64</v>
      </c>
      <c r="P21" s="45"/>
      <c r="Q21" s="46">
        <f>AC23</f>
        <v>0</v>
      </c>
      <c r="R21" s="48"/>
      <c r="S21" s="48"/>
      <c r="T21" s="48"/>
      <c r="U21" s="48"/>
      <c r="V21" s="48"/>
      <c r="W21" s="49"/>
      <c r="AE21" s="1">
        <f>Q21</f>
        <v>0</v>
      </c>
      <c r="AG21" s="8"/>
      <c r="AH21" s="8"/>
      <c r="AI21"/>
    </row>
    <row r="22" spans="1:35" ht="15.75" x14ac:dyDescent="0.25">
      <c r="A22" s="39"/>
      <c r="B22" s="41"/>
      <c r="C22" s="41"/>
      <c r="D22" s="41"/>
      <c r="E22" s="41"/>
      <c r="F22" s="41"/>
      <c r="G22" s="41"/>
      <c r="H22" s="41"/>
      <c r="I22" s="52" t="s">
        <v>4</v>
      </c>
      <c r="J22" s="52"/>
      <c r="K22" s="53" t="s">
        <v>18</v>
      </c>
      <c r="L22" s="53"/>
      <c r="M22" s="54" t="s">
        <v>8</v>
      </c>
      <c r="N22" s="54"/>
      <c r="O22" s="55" t="s">
        <v>5</v>
      </c>
      <c r="P22" s="55"/>
      <c r="Q22" s="47"/>
      <c r="R22" s="50"/>
      <c r="S22" s="50"/>
      <c r="T22" s="50"/>
      <c r="U22" s="50"/>
      <c r="V22" s="50"/>
      <c r="W22" s="51"/>
      <c r="AC22" s="5" t="s">
        <v>20</v>
      </c>
      <c r="AG22" s="8"/>
      <c r="AH22" s="8"/>
      <c r="AI22"/>
    </row>
    <row r="23" spans="1:35" ht="21" x14ac:dyDescent="0.25">
      <c r="A23" s="39"/>
      <c r="B23" s="41"/>
      <c r="C23" s="41"/>
      <c r="D23" s="41"/>
      <c r="E23" s="41"/>
      <c r="F23" s="41"/>
      <c r="G23" s="41"/>
      <c r="H23" s="41"/>
      <c r="I23" s="56"/>
      <c r="J23" s="56"/>
      <c r="K23" s="56"/>
      <c r="L23" s="56"/>
      <c r="M23" s="56"/>
      <c r="N23" s="56"/>
      <c r="O23" s="56"/>
      <c r="P23" s="56"/>
      <c r="Q23" s="47"/>
      <c r="R23" s="50"/>
      <c r="S23" s="50"/>
      <c r="T23" s="50"/>
      <c r="U23" s="50"/>
      <c r="V23" s="50"/>
      <c r="W23" s="51"/>
      <c r="Y23" s="4">
        <f>IF(I23="X", 0, 0)</f>
        <v>0</v>
      </c>
      <c r="Z23" s="4">
        <f>IF(K23="X", 1, 0)</f>
        <v>0</v>
      </c>
      <c r="AA23" s="4">
        <f>IF(M23="X", 2, 0)</f>
        <v>0</v>
      </c>
      <c r="AB23" s="4">
        <f>IF(O23="X", 3, 0)</f>
        <v>0</v>
      </c>
      <c r="AC23" s="3">
        <f>SUM(Y23:AB23)</f>
        <v>0</v>
      </c>
      <c r="AG23" s="8"/>
      <c r="AH23" s="8"/>
      <c r="AI23"/>
    </row>
    <row r="24" spans="1:35" ht="30.95" customHeight="1" x14ac:dyDescent="0.2">
      <c r="A24" s="57" t="s">
        <v>40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</row>
    <row r="25" spans="1:35" ht="30.95" customHeight="1" thickBot="1" x14ac:dyDescent="0.25">
      <c r="A25" s="60" t="s">
        <v>19</v>
      </c>
      <c r="B25" s="61"/>
      <c r="C25" s="61"/>
      <c r="D25" s="62" t="s">
        <v>65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</row>
    <row r="26" spans="1:35" ht="54" customHeight="1" x14ac:dyDescent="0.2">
      <c r="A26" s="38">
        <v>5</v>
      </c>
      <c r="B26" s="40" t="s">
        <v>41</v>
      </c>
      <c r="C26" s="40"/>
      <c r="D26" s="40"/>
      <c r="E26" s="40"/>
      <c r="F26" s="40"/>
      <c r="G26" s="40"/>
      <c r="H26" s="40"/>
      <c r="I26" s="42" t="s">
        <v>42</v>
      </c>
      <c r="J26" s="42"/>
      <c r="K26" s="43" t="s">
        <v>43</v>
      </c>
      <c r="L26" s="43"/>
      <c r="M26" s="44" t="s">
        <v>44</v>
      </c>
      <c r="N26" s="44"/>
      <c r="O26" s="45" t="s">
        <v>45</v>
      </c>
      <c r="P26" s="45"/>
      <c r="Q26" s="46">
        <f>AC28</f>
        <v>0</v>
      </c>
      <c r="R26" s="48"/>
      <c r="S26" s="48"/>
      <c r="T26" s="48"/>
      <c r="U26" s="48"/>
      <c r="V26" s="48"/>
      <c r="W26" s="49"/>
      <c r="AE26" s="1">
        <f>Q26</f>
        <v>0</v>
      </c>
    </row>
    <row r="27" spans="1:35" x14ac:dyDescent="0.2">
      <c r="A27" s="39"/>
      <c r="B27" s="41"/>
      <c r="C27" s="41"/>
      <c r="D27" s="41"/>
      <c r="E27" s="41"/>
      <c r="F27" s="41"/>
      <c r="G27" s="41"/>
      <c r="H27" s="41"/>
      <c r="I27" s="52" t="s">
        <v>4</v>
      </c>
      <c r="J27" s="52"/>
      <c r="K27" s="53" t="s">
        <v>18</v>
      </c>
      <c r="L27" s="53"/>
      <c r="M27" s="54" t="s">
        <v>8</v>
      </c>
      <c r="N27" s="54"/>
      <c r="O27" s="55" t="s">
        <v>5</v>
      </c>
      <c r="P27" s="55"/>
      <c r="Q27" s="47"/>
      <c r="R27" s="50"/>
      <c r="S27" s="50"/>
      <c r="T27" s="50"/>
      <c r="U27" s="50"/>
      <c r="V27" s="50"/>
      <c r="W27" s="51"/>
      <c r="AC27" s="5" t="s">
        <v>20</v>
      </c>
    </row>
    <row r="28" spans="1:35" ht="21" x14ac:dyDescent="0.2">
      <c r="A28" s="39"/>
      <c r="B28" s="41"/>
      <c r="C28" s="41"/>
      <c r="D28" s="41"/>
      <c r="E28" s="41"/>
      <c r="F28" s="41"/>
      <c r="G28" s="41"/>
      <c r="H28" s="41"/>
      <c r="I28" s="56"/>
      <c r="J28" s="56"/>
      <c r="K28" s="56"/>
      <c r="L28" s="56"/>
      <c r="M28" s="56"/>
      <c r="N28" s="56"/>
      <c r="O28" s="56"/>
      <c r="P28" s="56"/>
      <c r="Q28" s="47"/>
      <c r="R28" s="50"/>
      <c r="S28" s="50"/>
      <c r="T28" s="50"/>
      <c r="U28" s="50"/>
      <c r="V28" s="50"/>
      <c r="W28" s="51"/>
      <c r="Y28" s="4">
        <f>IF(I28="X", 0, 0)</f>
        <v>0</v>
      </c>
      <c r="Z28" s="4">
        <f>IF(K28="X", 1, 0)</f>
        <v>0</v>
      </c>
      <c r="AA28" s="4">
        <f>IF(M28="X", 2, 0)</f>
        <v>0</v>
      </c>
      <c r="AB28" s="4">
        <f>IF(O28="X", 3, 0)</f>
        <v>0</v>
      </c>
      <c r="AC28" s="3">
        <f>SUM(Y28:AB28)</f>
        <v>0</v>
      </c>
    </row>
    <row r="29" spans="1:35" ht="26.1" customHeight="1" x14ac:dyDescent="0.2">
      <c r="A29" s="57" t="s">
        <v>46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9"/>
    </row>
    <row r="30" spans="1:35" ht="20.100000000000001" customHeight="1" thickBot="1" x14ac:dyDescent="0.25">
      <c r="A30" s="60" t="s">
        <v>19</v>
      </c>
      <c r="B30" s="61"/>
      <c r="C30" s="61"/>
      <c r="D30" s="62" t="s">
        <v>66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3"/>
    </row>
    <row r="31" spans="1:35" ht="48.95" customHeight="1" x14ac:dyDescent="0.2">
      <c r="A31" s="38">
        <v>6</v>
      </c>
      <c r="B31" s="40" t="s">
        <v>47</v>
      </c>
      <c r="C31" s="40"/>
      <c r="D31" s="40"/>
      <c r="E31" s="40"/>
      <c r="F31" s="40"/>
      <c r="G31" s="40"/>
      <c r="H31" s="40"/>
      <c r="I31" s="42" t="s">
        <v>48</v>
      </c>
      <c r="J31" s="42"/>
      <c r="K31" s="43" t="s">
        <v>49</v>
      </c>
      <c r="L31" s="43"/>
      <c r="M31" s="44" t="s">
        <v>50</v>
      </c>
      <c r="N31" s="44"/>
      <c r="O31" s="45" t="s">
        <v>51</v>
      </c>
      <c r="P31" s="45"/>
      <c r="Q31" s="46">
        <f>AC33</f>
        <v>0</v>
      </c>
      <c r="R31" s="48"/>
      <c r="S31" s="48"/>
      <c r="T31" s="48"/>
      <c r="U31" s="48"/>
      <c r="V31" s="48"/>
      <c r="W31" s="49"/>
      <c r="AE31" s="1">
        <f>Q31</f>
        <v>0</v>
      </c>
    </row>
    <row r="32" spans="1:35" x14ac:dyDescent="0.2">
      <c r="A32" s="39"/>
      <c r="B32" s="41"/>
      <c r="C32" s="41"/>
      <c r="D32" s="41"/>
      <c r="E32" s="41"/>
      <c r="F32" s="41"/>
      <c r="G32" s="41"/>
      <c r="H32" s="41"/>
      <c r="I32" s="52" t="s">
        <v>4</v>
      </c>
      <c r="J32" s="52"/>
      <c r="K32" s="53" t="s">
        <v>18</v>
      </c>
      <c r="L32" s="53"/>
      <c r="M32" s="54" t="s">
        <v>8</v>
      </c>
      <c r="N32" s="54"/>
      <c r="O32" s="55" t="s">
        <v>5</v>
      </c>
      <c r="P32" s="55"/>
      <c r="Q32" s="47"/>
      <c r="R32" s="50"/>
      <c r="S32" s="50"/>
      <c r="T32" s="50"/>
      <c r="U32" s="50"/>
      <c r="V32" s="50"/>
      <c r="W32" s="51"/>
      <c r="AC32" s="5" t="s">
        <v>20</v>
      </c>
    </row>
    <row r="33" spans="1:31" ht="21" x14ac:dyDescent="0.2">
      <c r="A33" s="39"/>
      <c r="B33" s="41"/>
      <c r="C33" s="41"/>
      <c r="D33" s="41"/>
      <c r="E33" s="41"/>
      <c r="F33" s="41"/>
      <c r="G33" s="41"/>
      <c r="H33" s="41"/>
      <c r="I33" s="56"/>
      <c r="J33" s="56"/>
      <c r="K33" s="56"/>
      <c r="L33" s="56"/>
      <c r="M33" s="56"/>
      <c r="N33" s="56"/>
      <c r="O33" s="56"/>
      <c r="P33" s="56"/>
      <c r="Q33" s="47"/>
      <c r="R33" s="50"/>
      <c r="S33" s="50"/>
      <c r="T33" s="50"/>
      <c r="U33" s="50"/>
      <c r="V33" s="50"/>
      <c r="W33" s="51"/>
      <c r="Y33" s="4">
        <f>IF(I33="X", 0, 0)</f>
        <v>0</v>
      </c>
      <c r="Z33" s="4">
        <f>IF(K33="X", 1, 0)</f>
        <v>0</v>
      </c>
      <c r="AA33" s="4">
        <f>IF(M33="X", 2, 0)</f>
        <v>0</v>
      </c>
      <c r="AB33" s="4">
        <f>IF(O33="X", 3, 0)</f>
        <v>0</v>
      </c>
      <c r="AC33" s="3">
        <f>SUM(Y33:AB33)</f>
        <v>0</v>
      </c>
    </row>
    <row r="34" spans="1:31" ht="18" customHeight="1" x14ac:dyDescent="0.2">
      <c r="A34" s="57" t="s">
        <v>75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9"/>
    </row>
    <row r="35" spans="1:31" ht="13.5" thickBot="1" x14ac:dyDescent="0.25">
      <c r="A35" s="60" t="s">
        <v>19</v>
      </c>
      <c r="B35" s="61"/>
      <c r="C35" s="61"/>
      <c r="D35" s="62" t="s">
        <v>67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3"/>
    </row>
    <row r="36" spans="1:31" ht="66" customHeight="1" x14ac:dyDescent="0.2">
      <c r="A36" s="38">
        <v>7</v>
      </c>
      <c r="B36" s="40" t="s">
        <v>52</v>
      </c>
      <c r="C36" s="40"/>
      <c r="D36" s="40"/>
      <c r="E36" s="40"/>
      <c r="F36" s="40"/>
      <c r="G36" s="40"/>
      <c r="H36" s="40"/>
      <c r="I36" s="42" t="s">
        <v>53</v>
      </c>
      <c r="J36" s="42"/>
      <c r="K36" s="43" t="s">
        <v>54</v>
      </c>
      <c r="L36" s="43"/>
      <c r="M36" s="44" t="s">
        <v>55</v>
      </c>
      <c r="N36" s="44"/>
      <c r="O36" s="45" t="s">
        <v>56</v>
      </c>
      <c r="P36" s="45"/>
      <c r="Q36" s="46">
        <f>AC38</f>
        <v>0</v>
      </c>
      <c r="R36" s="48"/>
      <c r="S36" s="48"/>
      <c r="T36" s="48"/>
      <c r="U36" s="48"/>
      <c r="V36" s="48"/>
      <c r="W36" s="49"/>
      <c r="AE36" s="1">
        <f>Q36</f>
        <v>0</v>
      </c>
    </row>
    <row r="37" spans="1:31" x14ac:dyDescent="0.2">
      <c r="A37" s="39"/>
      <c r="B37" s="41"/>
      <c r="C37" s="41"/>
      <c r="D37" s="41"/>
      <c r="E37" s="41"/>
      <c r="F37" s="41"/>
      <c r="G37" s="41"/>
      <c r="H37" s="41"/>
      <c r="I37" s="52" t="s">
        <v>4</v>
      </c>
      <c r="J37" s="52"/>
      <c r="K37" s="53" t="s">
        <v>8</v>
      </c>
      <c r="L37" s="53"/>
      <c r="M37" s="54" t="s">
        <v>9</v>
      </c>
      <c r="N37" s="54"/>
      <c r="O37" s="55" t="s">
        <v>6</v>
      </c>
      <c r="P37" s="55"/>
      <c r="Q37" s="47"/>
      <c r="R37" s="50"/>
      <c r="S37" s="50"/>
      <c r="T37" s="50"/>
      <c r="U37" s="50"/>
      <c r="V37" s="50"/>
      <c r="W37" s="51"/>
      <c r="AC37" s="5" t="s">
        <v>20</v>
      </c>
    </row>
    <row r="38" spans="1:31" ht="39" customHeight="1" x14ac:dyDescent="0.2">
      <c r="A38" s="39"/>
      <c r="B38" s="41"/>
      <c r="C38" s="41"/>
      <c r="D38" s="41"/>
      <c r="E38" s="41"/>
      <c r="F38" s="41"/>
      <c r="G38" s="41"/>
      <c r="H38" s="41"/>
      <c r="I38" s="56"/>
      <c r="J38" s="56"/>
      <c r="K38" s="56"/>
      <c r="L38" s="56"/>
      <c r="M38" s="56"/>
      <c r="N38" s="56"/>
      <c r="O38" s="56"/>
      <c r="P38" s="56"/>
      <c r="Q38" s="47"/>
      <c r="R38" s="50"/>
      <c r="S38" s="50"/>
      <c r="T38" s="50"/>
      <c r="U38" s="50"/>
      <c r="V38" s="50"/>
      <c r="W38" s="51"/>
      <c r="Y38" s="4">
        <f>IF(I38="X", 0, 0)</f>
        <v>0</v>
      </c>
      <c r="Z38" s="4">
        <f>IF(K38="X", 2, 0)</f>
        <v>0</v>
      </c>
      <c r="AA38" s="4">
        <f>IF(M38="X", 4, 0)</f>
        <v>0</v>
      </c>
      <c r="AB38" s="4">
        <f>IF(O38="X", 6, 0)</f>
        <v>0</v>
      </c>
      <c r="AC38" s="3">
        <f>SUM(Y38:AB38)</f>
        <v>0</v>
      </c>
    </row>
    <row r="39" spans="1:31" ht="30.95" customHeight="1" x14ac:dyDescent="0.2">
      <c r="A39" s="57" t="s">
        <v>69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9"/>
    </row>
    <row r="40" spans="1:31" ht="21" customHeight="1" thickBot="1" x14ac:dyDescent="0.25">
      <c r="A40" s="60" t="s">
        <v>19</v>
      </c>
      <c r="B40" s="61"/>
      <c r="C40" s="61"/>
      <c r="D40" s="62" t="s">
        <v>70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3"/>
    </row>
    <row r="41" spans="1:31" ht="56.1" customHeight="1" x14ac:dyDescent="0.2">
      <c r="A41" s="38">
        <v>8</v>
      </c>
      <c r="B41" s="40" t="s">
        <v>76</v>
      </c>
      <c r="C41" s="40"/>
      <c r="D41" s="40"/>
      <c r="E41" s="40"/>
      <c r="F41" s="40"/>
      <c r="G41" s="40"/>
      <c r="H41" s="40"/>
      <c r="I41" s="42" t="s">
        <v>57</v>
      </c>
      <c r="J41" s="42"/>
      <c r="K41" s="43" t="s">
        <v>58</v>
      </c>
      <c r="L41" s="43"/>
      <c r="M41" s="44" t="s">
        <v>59</v>
      </c>
      <c r="N41" s="44"/>
      <c r="O41" s="45" t="s">
        <v>60</v>
      </c>
      <c r="P41" s="45"/>
      <c r="Q41" s="46">
        <f>AC43</f>
        <v>0</v>
      </c>
      <c r="R41" s="48"/>
      <c r="S41" s="48"/>
      <c r="T41" s="48"/>
      <c r="U41" s="48"/>
      <c r="V41" s="48"/>
      <c r="W41" s="49"/>
      <c r="AE41" s="1">
        <f>Q41</f>
        <v>0</v>
      </c>
    </row>
    <row r="42" spans="1:31" x14ac:dyDescent="0.2">
      <c r="A42" s="39"/>
      <c r="B42" s="41"/>
      <c r="C42" s="41"/>
      <c r="D42" s="41"/>
      <c r="E42" s="41"/>
      <c r="F42" s="41"/>
      <c r="G42" s="41"/>
      <c r="H42" s="41"/>
      <c r="I42" s="52" t="s">
        <v>4</v>
      </c>
      <c r="J42" s="52"/>
      <c r="K42" s="53" t="s">
        <v>18</v>
      </c>
      <c r="L42" s="53"/>
      <c r="M42" s="54" t="s">
        <v>8</v>
      </c>
      <c r="N42" s="54"/>
      <c r="O42" s="55" t="s">
        <v>5</v>
      </c>
      <c r="P42" s="55"/>
      <c r="Q42" s="47"/>
      <c r="R42" s="50"/>
      <c r="S42" s="50"/>
      <c r="T42" s="50"/>
      <c r="U42" s="50"/>
      <c r="V42" s="50"/>
      <c r="W42" s="51"/>
      <c r="AC42" s="5" t="s">
        <v>20</v>
      </c>
    </row>
    <row r="43" spans="1:31" ht="21" x14ac:dyDescent="0.2">
      <c r="A43" s="39"/>
      <c r="B43" s="41"/>
      <c r="C43" s="41"/>
      <c r="D43" s="41"/>
      <c r="E43" s="41"/>
      <c r="F43" s="41"/>
      <c r="G43" s="41"/>
      <c r="H43" s="41"/>
      <c r="I43" s="56"/>
      <c r="J43" s="56"/>
      <c r="K43" s="56"/>
      <c r="L43" s="56"/>
      <c r="M43" s="56"/>
      <c r="N43" s="56"/>
      <c r="O43" s="56"/>
      <c r="P43" s="56"/>
      <c r="Q43" s="47"/>
      <c r="R43" s="50"/>
      <c r="S43" s="50"/>
      <c r="T43" s="50"/>
      <c r="U43" s="50"/>
      <c r="V43" s="50"/>
      <c r="W43" s="51"/>
      <c r="Y43" s="4">
        <f>IF(I43="X", 0, 0)</f>
        <v>0</v>
      </c>
      <c r="Z43" s="4">
        <f>IF(K43="X", 1, 0)</f>
        <v>0</v>
      </c>
      <c r="AA43" s="4">
        <f>IF(M43="X", 2, 0)</f>
        <v>0</v>
      </c>
      <c r="AB43" s="4">
        <f>IF(O43="X", 3, 0)</f>
        <v>0</v>
      </c>
      <c r="AC43" s="3">
        <f>SUM(Y43:AB43)</f>
        <v>0</v>
      </c>
    </row>
    <row r="44" spans="1:31" ht="24" customHeight="1" x14ac:dyDescent="0.2">
      <c r="A44" s="57" t="s">
        <v>77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9"/>
    </row>
    <row r="45" spans="1:31" ht="13.5" thickBot="1" x14ac:dyDescent="0.25">
      <c r="A45" s="60" t="s">
        <v>19</v>
      </c>
      <c r="B45" s="61"/>
      <c r="C45" s="61"/>
      <c r="D45" s="62" t="s">
        <v>71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3"/>
    </row>
    <row r="46" spans="1:31" ht="13.5" thickBo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31" ht="24" customHeight="1" x14ac:dyDescent="0.2">
      <c r="A47" s="73" t="s">
        <v>12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5"/>
      <c r="Q47" s="6">
        <f>Q41+Q36+Q31+Q26+Q21+Q16+Q11+Q6</f>
        <v>0</v>
      </c>
      <c r="R47" s="79"/>
      <c r="S47" s="79"/>
      <c r="T47" s="79"/>
      <c r="U47" s="79"/>
      <c r="V47" s="79"/>
      <c r="W47" s="79"/>
    </row>
    <row r="48" spans="1:31" ht="13.5" thickBot="1" x14ac:dyDescent="0.25">
      <c r="A48" s="76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8"/>
      <c r="Q48" s="7" t="s">
        <v>61</v>
      </c>
      <c r="R48" s="27"/>
      <c r="S48" s="27"/>
      <c r="T48" s="27"/>
      <c r="U48" s="27"/>
      <c r="V48" s="27"/>
      <c r="W48" s="27"/>
    </row>
    <row r="49" spans="1:23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x14ac:dyDescent="0.2">
      <c r="A58" s="2" t="s">
        <v>68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2">
      <c r="A60" s="64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</row>
    <row r="61" spans="1:23" x14ac:dyDescent="0.2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9"/>
    </row>
    <row r="62" spans="1:23" x14ac:dyDescent="0.2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9"/>
    </row>
    <row r="63" spans="1:23" x14ac:dyDescent="0.2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9"/>
    </row>
    <row r="64" spans="1:23" x14ac:dyDescent="0.2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9"/>
    </row>
    <row r="65" spans="1:23" x14ac:dyDescent="0.2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9"/>
    </row>
    <row r="66" spans="1:23" x14ac:dyDescent="0.2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9"/>
    </row>
    <row r="67" spans="1:23" x14ac:dyDescent="0.2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9"/>
    </row>
    <row r="68" spans="1:23" x14ac:dyDescent="0.2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9"/>
    </row>
    <row r="69" spans="1:23" x14ac:dyDescent="0.2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9"/>
    </row>
    <row r="70" spans="1:23" x14ac:dyDescent="0.2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9"/>
    </row>
    <row r="71" spans="1:23" x14ac:dyDescent="0.2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9"/>
    </row>
    <row r="72" spans="1:23" x14ac:dyDescent="0.2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9"/>
    </row>
    <row r="73" spans="1:23" x14ac:dyDescent="0.2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9"/>
    </row>
    <row r="74" spans="1:23" x14ac:dyDescent="0.2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9"/>
    </row>
    <row r="75" spans="1:23" x14ac:dyDescent="0.2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9"/>
    </row>
    <row r="76" spans="1:23" x14ac:dyDescent="0.2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9"/>
    </row>
    <row r="77" spans="1:23" x14ac:dyDescent="0.2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2"/>
    </row>
    <row r="78" spans="1:2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</sheetData>
  <sheetProtection algorithmName="SHA-512" hashValue="JXwfO54kZ6WOrlZFSrvXpVCiYILfZedjO/M5/Fzib30bw/x8VIjVo21UjdO6i+10fO+AhDo635MiB7l+dQAbDA==" saltValue="gyKW5qpnGSSW+NNNEUpgtw==" spinCount="100000" sheet="1" objects="1" scenarios="1" formatCells="0" formatColumns="0" formatRows="0"/>
  <mergeCells count="174">
    <mergeCell ref="A60:W77"/>
    <mergeCell ref="A44:W44"/>
    <mergeCell ref="A45:C45"/>
    <mergeCell ref="D45:W45"/>
    <mergeCell ref="A47:P48"/>
    <mergeCell ref="R47:S47"/>
    <mergeCell ref="T47:U47"/>
    <mergeCell ref="V47:W47"/>
    <mergeCell ref="R48:S48"/>
    <mergeCell ref="T48:U48"/>
    <mergeCell ref="V48:W48"/>
    <mergeCell ref="A39:W39"/>
    <mergeCell ref="A40:C40"/>
    <mergeCell ref="D40:W40"/>
    <mergeCell ref="A41:A43"/>
    <mergeCell ref="B41:H43"/>
    <mergeCell ref="I41:J41"/>
    <mergeCell ref="K41:L41"/>
    <mergeCell ref="M41:N41"/>
    <mergeCell ref="O41:P41"/>
    <mergeCell ref="Q41:Q43"/>
    <mergeCell ref="R41:W43"/>
    <mergeCell ref="I42:J42"/>
    <mergeCell ref="K42:L42"/>
    <mergeCell ref="M42:N42"/>
    <mergeCell ref="O42:P42"/>
    <mergeCell ref="I43:J43"/>
    <mergeCell ref="K43:L43"/>
    <mergeCell ref="M43:N43"/>
    <mergeCell ref="O43:P43"/>
    <mergeCell ref="A34:W34"/>
    <mergeCell ref="A35:C35"/>
    <mergeCell ref="D35:W35"/>
    <mergeCell ref="A36:A38"/>
    <mergeCell ref="B36:H38"/>
    <mergeCell ref="I36:J36"/>
    <mergeCell ref="K36:L36"/>
    <mergeCell ref="M36:N36"/>
    <mergeCell ref="O36:P36"/>
    <mergeCell ref="Q36:Q38"/>
    <mergeCell ref="R36:W38"/>
    <mergeCell ref="I37:J37"/>
    <mergeCell ref="K37:L37"/>
    <mergeCell ref="M37:N37"/>
    <mergeCell ref="O37:P37"/>
    <mergeCell ref="I38:J38"/>
    <mergeCell ref="K38:L38"/>
    <mergeCell ref="M38:N38"/>
    <mergeCell ref="O38:P38"/>
    <mergeCell ref="A29:W29"/>
    <mergeCell ref="A30:C30"/>
    <mergeCell ref="D30:W30"/>
    <mergeCell ref="A31:A33"/>
    <mergeCell ref="B31:H33"/>
    <mergeCell ref="I31:J31"/>
    <mergeCell ref="K31:L31"/>
    <mergeCell ref="M31:N31"/>
    <mergeCell ref="O31:P31"/>
    <mergeCell ref="Q31:Q33"/>
    <mergeCell ref="R31:W33"/>
    <mergeCell ref="I32:J32"/>
    <mergeCell ref="K32:L32"/>
    <mergeCell ref="M32:N32"/>
    <mergeCell ref="O32:P32"/>
    <mergeCell ref="I33:J33"/>
    <mergeCell ref="K33:L33"/>
    <mergeCell ref="M33:N33"/>
    <mergeCell ref="O33:P33"/>
    <mergeCell ref="A24:W24"/>
    <mergeCell ref="A25:C25"/>
    <mergeCell ref="D25:W25"/>
    <mergeCell ref="A26:A28"/>
    <mergeCell ref="B26:H28"/>
    <mergeCell ref="I26:J26"/>
    <mergeCell ref="K26:L26"/>
    <mergeCell ref="M26:N26"/>
    <mergeCell ref="O26:P26"/>
    <mergeCell ref="Q26:Q28"/>
    <mergeCell ref="R26:W28"/>
    <mergeCell ref="I27:J27"/>
    <mergeCell ref="K27:L27"/>
    <mergeCell ref="M27:N27"/>
    <mergeCell ref="O27:P27"/>
    <mergeCell ref="I28:J28"/>
    <mergeCell ref="K28:L28"/>
    <mergeCell ref="M28:N28"/>
    <mergeCell ref="O28:P28"/>
    <mergeCell ref="A19:W19"/>
    <mergeCell ref="A20:C20"/>
    <mergeCell ref="D20:W20"/>
    <mergeCell ref="A21:A23"/>
    <mergeCell ref="B21:H23"/>
    <mergeCell ref="I21:J21"/>
    <mergeCell ref="K21:L21"/>
    <mergeCell ref="M21:N21"/>
    <mergeCell ref="O21:P21"/>
    <mergeCell ref="Q21:Q23"/>
    <mergeCell ref="R21:W23"/>
    <mergeCell ref="I22:J22"/>
    <mergeCell ref="K22:L22"/>
    <mergeCell ref="M22:N22"/>
    <mergeCell ref="O22:P22"/>
    <mergeCell ref="I23:J23"/>
    <mergeCell ref="K23:L23"/>
    <mergeCell ref="M23:N23"/>
    <mergeCell ref="O23:P23"/>
    <mergeCell ref="A14:W14"/>
    <mergeCell ref="A15:C15"/>
    <mergeCell ref="D15:W15"/>
    <mergeCell ref="A16:A18"/>
    <mergeCell ref="B16:H18"/>
    <mergeCell ref="I16:J16"/>
    <mergeCell ref="K16:L16"/>
    <mergeCell ref="M16:N16"/>
    <mergeCell ref="O16:P16"/>
    <mergeCell ref="Q16:Q18"/>
    <mergeCell ref="R16:W18"/>
    <mergeCell ref="I17:J17"/>
    <mergeCell ref="K17:L17"/>
    <mergeCell ref="M17:N17"/>
    <mergeCell ref="O17:P17"/>
    <mergeCell ref="I18:J18"/>
    <mergeCell ref="K18:L18"/>
    <mergeCell ref="M18:N18"/>
    <mergeCell ref="O18:P18"/>
    <mergeCell ref="A9:W9"/>
    <mergeCell ref="A10:C10"/>
    <mergeCell ref="D10:W10"/>
    <mergeCell ref="A11:A13"/>
    <mergeCell ref="B11:H13"/>
    <mergeCell ref="I11:J11"/>
    <mergeCell ref="K11:L11"/>
    <mergeCell ref="M11:N11"/>
    <mergeCell ref="O11:P11"/>
    <mergeCell ref="Q11:Q13"/>
    <mergeCell ref="R11:W13"/>
    <mergeCell ref="I12:J12"/>
    <mergeCell ref="K12:L12"/>
    <mergeCell ref="M12:N12"/>
    <mergeCell ref="O12:P12"/>
    <mergeCell ref="I13:J13"/>
    <mergeCell ref="K13:L13"/>
    <mergeCell ref="M13:N13"/>
    <mergeCell ref="O13:P13"/>
    <mergeCell ref="Y5:AB5"/>
    <mergeCell ref="A6:A8"/>
    <mergeCell ref="B6:H8"/>
    <mergeCell ref="I6:J6"/>
    <mergeCell ref="K6:L6"/>
    <mergeCell ref="M6:N6"/>
    <mergeCell ref="O6:P6"/>
    <mergeCell ref="Q6:Q8"/>
    <mergeCell ref="R6:W8"/>
    <mergeCell ref="I7:J7"/>
    <mergeCell ref="K7:L7"/>
    <mergeCell ref="M7:N7"/>
    <mergeCell ref="O7:P7"/>
    <mergeCell ref="I8:J8"/>
    <mergeCell ref="K8:L8"/>
    <mergeCell ref="M8:N8"/>
    <mergeCell ref="O8:P8"/>
    <mergeCell ref="A1:W1"/>
    <mergeCell ref="A4:A5"/>
    <mergeCell ref="B4:H5"/>
    <mergeCell ref="I4:J4"/>
    <mergeCell ref="K4:L4"/>
    <mergeCell ref="M4:N4"/>
    <mergeCell ref="O4:P4"/>
    <mergeCell ref="Q4:Q5"/>
    <mergeCell ref="R4:W5"/>
    <mergeCell ref="I5:J5"/>
    <mergeCell ref="K5:L5"/>
    <mergeCell ref="M5:N5"/>
    <mergeCell ref="O5:P5"/>
  </mergeCells>
  <printOptions gridLines="1"/>
  <pageMargins left="0.7" right="0.7" top="0.75" bottom="0.75" header="0.3" footer="0.3"/>
  <pageSetup paperSize="9" orientation="landscape" r:id="rId1"/>
  <rowBreaks count="2" manualBreakCount="2">
    <brk id="35" max="16383" man="1"/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 - Contesto del lavoro</vt:lpstr>
      <vt:lpstr>'B - Contesto del lavoro'!Area_stampa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MBIC8CL00X - IC LINA MANDELLI USMATE VELATE</cp:lastModifiedBy>
  <cp:lastPrinted>2026-05-13T09:00:20Z</cp:lastPrinted>
  <dcterms:created xsi:type="dcterms:W3CDTF">2023-07-17T09:45:36Z</dcterms:created>
  <dcterms:modified xsi:type="dcterms:W3CDTF">2026-05-13T09:00:36Z</dcterms:modified>
</cp:coreProperties>
</file>