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Questa_cartella_di_lavoro" defaultThemeVersion="166925"/>
  <mc:AlternateContent xmlns:mc="http://schemas.openxmlformats.org/markup-compatibility/2006">
    <mc:Choice Requires="x15">
      <x15ac:absPath xmlns:x15ac="http://schemas.microsoft.com/office/spreadsheetml/2010/11/ac" url="\\server2012u\Utenti\PRESIDE  GATTI\ANNO SCOLASTICO 2025 - 2026\45_STRESS LAVORO CORRELATO\MATERIALE VILLA\DOCUMENTI DA CONTROLLARE\"/>
    </mc:Choice>
  </mc:AlternateContent>
  <xr:revisionPtr revIDLastSave="0" documentId="13_ncr:1_{AFAD9E84-4437-4B72-9AC7-81C04E64FF23}" xr6:coauthVersionLast="47" xr6:coauthVersionMax="47" xr10:uidLastSave="{00000000-0000-0000-0000-000000000000}"/>
  <bookViews>
    <workbookView xWindow="-120" yWindow="-120" windowWidth="29040" windowHeight="15720" xr2:uid="{9BB5E1D4-CE61-4348-9124-6D732EA4FB56}"/>
  </bookViews>
  <sheets>
    <sheet name="C3 - Ausiliari" sheetId="8" r:id="rId1"/>
  </sheets>
  <definedNames>
    <definedName name="_xlnm.Print_Area" localSheetId="0">'C3 - Ausiliari'!$A$1:$W$72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B38" i="8" l="1"/>
  <c r="AA38" i="8"/>
  <c r="Z38" i="8"/>
  <c r="Y38" i="8"/>
  <c r="Y33" i="8"/>
  <c r="Z33" i="8"/>
  <c r="AA33" i="8"/>
  <c r="AB33" i="8"/>
  <c r="AB23" i="8"/>
  <c r="AA23" i="8"/>
  <c r="Z23" i="8"/>
  <c r="Y23" i="8"/>
  <c r="AB28" i="8"/>
  <c r="AA28" i="8"/>
  <c r="Z28" i="8"/>
  <c r="Y28" i="8"/>
  <c r="AB18" i="8"/>
  <c r="AA18" i="8"/>
  <c r="Z18" i="8"/>
  <c r="Y18" i="8"/>
  <c r="AB13" i="8"/>
  <c r="AA13" i="8"/>
  <c r="Z13" i="8"/>
  <c r="Y13" i="8"/>
  <c r="AB8" i="8"/>
  <c r="AA8" i="8"/>
  <c r="Z8" i="8"/>
  <c r="Y8" i="8"/>
  <c r="AC23" i="8" l="1"/>
  <c r="Q21" i="8" s="1"/>
  <c r="AG21" i="8" s="1"/>
  <c r="AC33" i="8"/>
  <c r="Q31" i="8" s="1"/>
  <c r="AG31" i="8" s="1"/>
  <c r="AC38" i="8"/>
  <c r="Q36" i="8" s="1"/>
  <c r="AG36" i="8" s="1"/>
  <c r="AC28" i="8"/>
  <c r="Q26" i="8" s="1"/>
  <c r="AG26" i="8" s="1"/>
  <c r="AC8" i="8"/>
  <c r="Q6" i="8" s="1"/>
  <c r="AG6" i="8" s="1"/>
  <c r="AC13" i="8"/>
  <c r="Q11" i="8" s="1"/>
  <c r="AG11" i="8" s="1"/>
  <c r="AC18" i="8"/>
  <c r="Q16" i="8" s="1"/>
  <c r="AG16" i="8" s="1"/>
  <c r="Q42" i="8" l="1"/>
</calcChain>
</file>

<file path=xl/sharedStrings.xml><?xml version="1.0" encoding="utf-8"?>
<sst xmlns="http://schemas.openxmlformats.org/spreadsheetml/2006/main" count="111" uniqueCount="68">
  <si>
    <t>INDICATORE</t>
  </si>
  <si>
    <t>Situazione</t>
  </si>
  <si>
    <t>NOTE</t>
  </si>
  <si>
    <t>PUNTEGGIO</t>
  </si>
  <si>
    <t>0 Punti</t>
  </si>
  <si>
    <t>3 Punti</t>
  </si>
  <si>
    <t>6 Punti</t>
  </si>
  <si>
    <t>Tabella_Dati_Formule</t>
  </si>
  <si>
    <t>2 Punti</t>
  </si>
  <si>
    <t>4 Punti</t>
  </si>
  <si>
    <t>Si, sempre</t>
  </si>
  <si>
    <t>N</t>
  </si>
  <si>
    <t>BUONA</t>
  </si>
  <si>
    <t>DISCRETA</t>
  </si>
  <si>
    <t>MEDIOCRE</t>
  </si>
  <si>
    <t>NEGATIVA</t>
  </si>
  <si>
    <t>1 Punto</t>
  </si>
  <si>
    <t>Elementi di giudizio</t>
  </si>
  <si>
    <t>SOMMA</t>
  </si>
  <si>
    <t>(su 33)</t>
  </si>
  <si>
    <t>NOTE DEL GV</t>
  </si>
  <si>
    <t>Le mansioni da svolgere sono ben definite e circoscritte?</t>
  </si>
  <si>
    <t>Si, ognuno ha le sue e sa bene cosa deve fare</t>
  </si>
  <si>
    <t>Generalmente si, ma a volte capitano delle cose che non si sa a chi spettano</t>
  </si>
  <si>
    <t>Spesso no, ci si deve mettere d’accordo su chi le fa</t>
  </si>
  <si>
    <t>Si, salvo eccezioni veramente rare</t>
  </si>
  <si>
    <t>Generalmente no, spesso capita che si venga interrotti per fare altro</t>
  </si>
  <si>
    <t>No, vi sono continue interruzioni e distrazioni</t>
  </si>
  <si>
    <t>Lo svolgimento del proprio lavoro quotidiano permette di eseguire un compito alla volta?</t>
  </si>
  <si>
    <t>Generalmente si, con qualche eccezione</t>
  </si>
  <si>
    <t>La quantità quotidiana di lavoro da svolgere è prevedibile?</t>
  </si>
  <si>
    <t>Si, all’inizio della giornata si sa sempre cosa si dovrà fare</t>
  </si>
  <si>
    <t>No, ci sono spesso delle emergenze che sovraccaricano di lavoro</t>
  </si>
  <si>
    <t>No, è una continua emergenza, inizi la giornata e può capitare di tutto</t>
  </si>
  <si>
    <t>La letteratura riferisce il potenziale stressogeno di situazioni consolidate in cui il carico di lavoro quotidiano è soggetto ad ampie ed imprevedibili escursioni.</t>
  </si>
  <si>
    <t>C’è coerenza tra le richieste del DS e quelle del DSGA?</t>
  </si>
  <si>
    <t>No, spesso c’è contrasto, specie sulle priorità da dare a certe cose</t>
  </si>
  <si>
    <t>No, quasi mai sono coerenti, specie sui tempi e sulle priorità</t>
  </si>
  <si>
    <t>Generalmente no, più volte capita di dover fare due cose contemporaneamente</t>
  </si>
  <si>
    <t>No, capita spessissimo di dover fare più cose contemporaneamente</t>
  </si>
  <si>
    <t>Livello di sovrapposizione di cose da fare e frequenza dei momenti in cui ciò accade</t>
  </si>
  <si>
    <t>Ricorrenza e durata delle situazioni d’emergenza, che richiedono un sovraccarico di lavoro</t>
  </si>
  <si>
    <t>C3 – AREA CONTENUTO DEL LAVORO – PERSONALE AUSILIARIO</t>
  </si>
  <si>
    <t>No, c’è parecchia confusione e ognuno fa quel che vuole</t>
  </si>
  <si>
    <t>Generalmente si, ma qualche volta capita che si venga interrotti per fare altro</t>
  </si>
  <si>
    <t>Per chiunque stia svolgendo un lavoro, anche materiale, le interruzioni possono infastidire.</t>
  </si>
  <si>
    <t>L’accavallarsi delle attività che devono essere svolte contemporaneamente induce affaticamento.</t>
  </si>
  <si>
    <t>Una fonte di stress può nascere dal contrasto tra le esigenze o le consegne attribuite dal DS al singolo collaboratore e quelle stabilite nel mansionigramma o impartite dal DSGA.</t>
  </si>
  <si>
    <t>Le macchine e le attrezzature a disposizione sono di facile impiego?</t>
  </si>
  <si>
    <t>Si, generalmente non ci sono problemi</t>
  </si>
  <si>
    <t>Generalmente si, ma ci sono anche quelle molto vecchie e faticose da gestire</t>
  </si>
  <si>
    <t>Diverse volte no, alcune non hanno le istruzioni e altre sono molto vecchie</t>
  </si>
  <si>
    <t>Decisamente no, le macchine e le attrezzature creano moltissimi problemi</t>
  </si>
  <si>
    <t>I problemi possono nascere sia per l’utilizzo di macchine o attrezzature non adeguate (non ergonomiche, difettose, ecc.), sia per la necessità di operare con macchine complesse e delicate, di cui non si conoscono le modalità corrette d’uso.</t>
  </si>
  <si>
    <t>Il DSGA pianifica il lavoro equamente tra tutto il personale?</t>
  </si>
  <si>
    <t>Si, c’è molta attenzione su questo aspetto</t>
  </si>
  <si>
    <t>Non sempre, e quando succede non è ben chiaro il motivo</t>
  </si>
  <si>
    <t>Spesso no, e senza motivo plausibile</t>
  </si>
  <si>
    <t>Uno degli aspetti cui il personale ausiliario che opera nello stesso edificio dedica maggiore attenzione è l’equa ripartizione dei compiti, specie quelli pesanti e maggiormente rischiosi (pulizia straordinaria delle plafoniere o delle veneziane, deceratura dei pavimenti, spostamento di grandi quantità di arredi, ecc.)</t>
  </si>
  <si>
    <t>CONTESTO DEL LAVORO – PERSONALE AUSILIARIO – PUNTEGGIO PARZIALE - C3</t>
  </si>
  <si>
    <t>Organigramma dei ruoli, delle funzioni e delle zone di pertinenza, sovrapposizioni di più incarichi</t>
  </si>
  <si>
    <t>Frequenza e durata delle interruzioni lunghe (ad es. durante un lavoro particolare di pulizia o di manutenzione fermarsi per portare una circolare nelle classi)</t>
  </si>
  <si>
    <t>Coerenza della richiesta del DS al singolo collaboratore con i compiti abituali di quest’ultimo all’interno dell’organizzazione scolastica, sovrapposizione di conferimento d’incarichi specifici tra DS e DSGA</t>
  </si>
  <si>
    <t xml:space="preserve"> Funzionalità e vetustà delle macchine e delle attrezzature, assistenza tecnica, addestramento all’uso di nuove macchine e attrezzature</t>
  </si>
  <si>
    <t>Frequenza o ricorrenza di evidenti e ingiustificate diverse ripartizioni di incarichi o compiti tra i vari collaboratori</t>
  </si>
  <si>
    <t>Il lavoro può procedere senza interruzioni?</t>
  </si>
  <si>
    <t>In un’organizzazione complessa, la chiarezza del proprio ruolo e di quello che compete a ciascun lavoratore all’interno di un piccolo gruppo coeso (come tutti i collaboratori dello stesso plesso) costituiscono fattori importanti per la qualità del lavoro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</si>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</sst>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A"/>
        <bgColor indexed="64"/>
      </patternFill>
    </fill>
    <fill>
      <patternFill patternType="solid">
        <fgColor rgb="FFFFCC9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0">
    <xf numFmtId="0" fontId="0" fillId="0" borderId="0" xfId="0"/>
    <xf numFmtId="0" fontId="2" fillId="0" borderId="0" xfId="0" applyFont="1"/>
    <xf numFmtId="0" fontId="2" fillId="4" borderId="0" xfId="0" applyFont="1" applyFill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0" fontId="1" fillId="4" borderId="15" xfId="0" applyFont="1" applyFill="1" applyBorder="1" applyAlignment="1">
      <alignment horizontal="center" vertical="center"/>
    </xf>
    <xf numFmtId="0" fontId="2" fillId="4" borderId="16" xfId="0" applyFont="1" applyFill="1" applyBorder="1" applyAlignment="1">
      <alignment horizontal="center" vertical="center"/>
    </xf>
    <xf numFmtId="0" fontId="0" fillId="4" borderId="0" xfId="0" applyFill="1"/>
    <xf numFmtId="0" fontId="9" fillId="4" borderId="22" xfId="0" applyFont="1" applyFill="1" applyBorder="1" applyAlignment="1">
      <alignment horizontal="center"/>
    </xf>
    <xf numFmtId="0" fontId="9" fillId="4" borderId="20" xfId="0" applyFont="1" applyFill="1" applyBorder="1" applyAlignment="1">
      <alignment horizontal="center"/>
    </xf>
    <xf numFmtId="0" fontId="9" fillId="4" borderId="17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 vertical="center"/>
    </xf>
    <xf numFmtId="0" fontId="4" fillId="4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11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4" borderId="27" xfId="0" applyFont="1" applyFill="1" applyBorder="1" applyAlignment="1">
      <alignment horizontal="center" vertical="center"/>
    </xf>
    <xf numFmtId="0" fontId="4" fillId="4" borderId="1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5" borderId="12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3" borderId="12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0" fillId="4" borderId="6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0" fillId="4" borderId="7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5" borderId="7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3" borderId="32" xfId="0" applyFont="1" applyFill="1" applyBorder="1" applyAlignment="1">
      <alignment horizontal="center" vertical="center" wrapText="1"/>
    </xf>
    <xf numFmtId="0" fontId="3" fillId="3" borderId="3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4" borderId="7" xfId="0" applyFont="1" applyFill="1" applyBorder="1" applyAlignment="1" applyProtection="1">
      <alignment horizontal="left" vertical="center" wrapText="1"/>
      <protection locked="0"/>
    </xf>
    <xf numFmtId="0" fontId="2" fillId="4" borderId="8" xfId="0" applyFont="1" applyFill="1" applyBorder="1" applyAlignment="1" applyProtection="1">
      <alignment horizontal="left" vertical="center" wrapText="1"/>
      <protection locked="0"/>
    </xf>
    <xf numFmtId="0" fontId="2" fillId="4" borderId="1" xfId="0" applyFont="1" applyFill="1" applyBorder="1" applyAlignment="1" applyProtection="1">
      <alignment horizontal="left" vertical="center" wrapText="1"/>
      <protection locked="0"/>
    </xf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4" borderId="1" xfId="0" applyFont="1" applyFill="1" applyBorder="1" applyAlignment="1" applyProtection="1">
      <alignment horizontal="center" vertical="center"/>
      <protection locked="0"/>
    </xf>
    <xf numFmtId="0" fontId="6" fillId="4" borderId="28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left" vertical="center" wrapText="1"/>
    </xf>
    <xf numFmtId="0" fontId="6" fillId="4" borderId="29" xfId="0" applyFont="1" applyFill="1" applyBorder="1" applyAlignment="1">
      <alignment horizontal="left" vertical="center" wrapText="1"/>
    </xf>
    <xf numFmtId="0" fontId="10" fillId="4" borderId="30" xfId="0" applyFont="1" applyFill="1" applyBorder="1" applyAlignment="1">
      <alignment horizontal="center" vertical="center"/>
    </xf>
    <xf numFmtId="0" fontId="10" fillId="4" borderId="21" xfId="0" applyFont="1" applyFill="1" applyBorder="1" applyAlignment="1">
      <alignment horizontal="center" vertical="center"/>
    </xf>
    <xf numFmtId="0" fontId="6" fillId="4" borderId="21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/>
    </xf>
    <xf numFmtId="0" fontId="5" fillId="2" borderId="25" xfId="0" applyFont="1" applyFill="1" applyBorder="1" applyAlignment="1">
      <alignment horizontal="center"/>
    </xf>
    <xf numFmtId="0" fontId="5" fillId="5" borderId="24" xfId="0" applyFont="1" applyFill="1" applyBorder="1" applyAlignment="1">
      <alignment horizontal="center"/>
    </xf>
    <xf numFmtId="0" fontId="5" fillId="5" borderId="25" xfId="0" applyFont="1" applyFill="1" applyBorder="1" applyAlignment="1">
      <alignment horizontal="center"/>
    </xf>
    <xf numFmtId="0" fontId="5" fillId="6" borderId="24" xfId="0" applyFont="1" applyFill="1" applyBorder="1" applyAlignment="1">
      <alignment horizontal="center"/>
    </xf>
    <xf numFmtId="0" fontId="5" fillId="6" borderId="25" xfId="0" applyFont="1" applyFill="1" applyBorder="1" applyAlignment="1">
      <alignment horizontal="center"/>
    </xf>
    <xf numFmtId="0" fontId="5" fillId="3" borderId="24" xfId="0" applyFont="1" applyFill="1" applyBorder="1" applyAlignment="1">
      <alignment horizontal="center"/>
    </xf>
    <xf numFmtId="0" fontId="5" fillId="3" borderId="25" xfId="0" applyFont="1" applyFill="1" applyBorder="1" applyAlignment="1">
      <alignment horizontal="center"/>
    </xf>
    <xf numFmtId="0" fontId="2" fillId="4" borderId="11" xfId="0" applyFont="1" applyFill="1" applyBorder="1" applyAlignment="1" applyProtection="1">
      <alignment horizontal="center" wrapText="1"/>
      <protection locked="0"/>
    </xf>
    <xf numFmtId="0" fontId="2" fillId="4" borderId="2" xfId="0" applyFont="1" applyFill="1" applyBorder="1" applyAlignment="1" applyProtection="1">
      <alignment horizontal="center" wrapText="1"/>
      <protection locked="0"/>
    </xf>
    <xf numFmtId="0" fontId="2" fillId="4" borderId="3" xfId="0" applyFont="1" applyFill="1" applyBorder="1" applyAlignment="1" applyProtection="1">
      <alignment horizontal="center" wrapText="1"/>
      <protection locked="0"/>
    </xf>
    <xf numFmtId="0" fontId="2" fillId="4" borderId="12" xfId="0" applyFont="1" applyFill="1" applyBorder="1" applyAlignment="1" applyProtection="1">
      <alignment horizontal="center" wrapText="1"/>
      <protection locked="0"/>
    </xf>
    <xf numFmtId="0" fontId="2" fillId="4" borderId="0" xfId="0" applyFont="1" applyFill="1" applyAlignment="1" applyProtection="1">
      <alignment horizontal="center" wrapText="1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2" fillId="4" borderId="13" xfId="0" applyFont="1" applyFill="1" applyBorder="1" applyAlignment="1" applyProtection="1">
      <alignment horizontal="center" wrapText="1"/>
      <protection locked="0"/>
    </xf>
    <xf numFmtId="0" fontId="2" fillId="4" borderId="26" xfId="0" applyFont="1" applyFill="1" applyBorder="1" applyAlignment="1" applyProtection="1">
      <alignment horizontal="center" wrapText="1"/>
      <protection locked="0"/>
    </xf>
    <xf numFmtId="0" fontId="2" fillId="4" borderId="14" xfId="0" applyFont="1" applyFill="1" applyBorder="1" applyAlignment="1" applyProtection="1">
      <alignment horizontal="center" wrapText="1"/>
      <protection locked="0"/>
    </xf>
    <xf numFmtId="0" fontId="1" fillId="4" borderId="31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18" xfId="0" applyFont="1" applyFill="1" applyBorder="1" applyAlignment="1">
      <alignment horizontal="center" vertical="center"/>
    </xf>
    <xf numFmtId="0" fontId="1" fillId="4" borderId="30" xfId="0" applyFont="1" applyFill="1" applyBorder="1" applyAlignment="1">
      <alignment horizontal="center" vertical="center"/>
    </xf>
    <xf numFmtId="0" fontId="1" fillId="4" borderId="21" xfId="0" applyFont="1" applyFill="1" applyBorder="1" applyAlignment="1">
      <alignment horizontal="center" vertical="center"/>
    </xf>
    <xf numFmtId="0" fontId="1" fillId="4" borderId="19" xfId="0" applyFont="1" applyFill="1" applyBorder="1" applyAlignment="1">
      <alignment horizontal="center" vertical="center"/>
    </xf>
    <xf numFmtId="0" fontId="8" fillId="4" borderId="0" xfId="0" applyFont="1" applyFill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73FDD6"/>
      <color rgb="FF73FEFF"/>
      <color rgb="FFFFFF9A"/>
      <color rgb="FFFFCC99"/>
      <color rgb="FFFF7E79"/>
      <color rgb="FF8CFA02"/>
      <color rgb="FFFFFC00"/>
      <color rgb="FFFF9900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'C4 - Tecnici'!A1"/><Relationship Id="rId3" Type="http://schemas.openxmlformats.org/officeDocument/2006/relationships/hyperlink" Target="#'A - Ambiente di Lavoro'!A1"/><Relationship Id="rId7" Type="http://schemas.openxmlformats.org/officeDocument/2006/relationships/hyperlink" Target="#'C3 - Ausiliari'!A1"/><Relationship Id="rId12" Type="http://schemas.openxmlformats.org/officeDocument/2006/relationships/hyperlink" Target="#'Risultati 2'!A1"/><Relationship Id="rId2" Type="http://schemas.openxmlformats.org/officeDocument/2006/relationships/hyperlink" Target="#'Griglia Dati Oggettivi'!A1"/><Relationship Id="rId1" Type="http://schemas.openxmlformats.org/officeDocument/2006/relationships/hyperlink" Target="#Intestazione!A1"/><Relationship Id="rId6" Type="http://schemas.openxmlformats.org/officeDocument/2006/relationships/hyperlink" Target="#'C2 - Amministrativi'!A1"/><Relationship Id="rId11" Type="http://schemas.openxmlformats.org/officeDocument/2006/relationships/hyperlink" Target="#'Inserimento Dati'!A1"/><Relationship Id="rId5" Type="http://schemas.openxmlformats.org/officeDocument/2006/relationships/hyperlink" Target="#'C1 - Insegnanti'!A1"/><Relationship Id="rId10" Type="http://schemas.openxmlformats.org/officeDocument/2006/relationships/hyperlink" Target="#'Risultati 1'!A1"/><Relationship Id="rId4" Type="http://schemas.openxmlformats.org/officeDocument/2006/relationships/hyperlink" Target="#'B - Contesto del lavoro'!A1"/><Relationship Id="rId9" Type="http://schemas.openxmlformats.org/officeDocument/2006/relationships/hyperlink" Target="#'C5 - Coordinatori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57727</xdr:colOff>
      <xdr:row>0</xdr:row>
      <xdr:rowOff>80820</xdr:rowOff>
    </xdr:from>
    <xdr:to>
      <xdr:col>35</xdr:col>
      <xdr:colOff>389551</xdr:colOff>
      <xdr:row>12</xdr:row>
      <xdr:rowOff>265547</xdr:rowOff>
    </xdr:to>
    <xdr:sp macro="" textlink="">
      <xdr:nvSpPr>
        <xdr:cNvPr id="14" name="Rettangolo 13">
          <a:extLst>
            <a:ext uri="{FF2B5EF4-FFF2-40B4-BE49-F238E27FC236}">
              <a16:creationId xmlns:a16="http://schemas.microsoft.com/office/drawing/2014/main" id="{354DB1C6-6EE3-B045-9F7F-B746AB62C7E4}"/>
            </a:ext>
          </a:extLst>
        </xdr:cNvPr>
        <xdr:cNvSpPr/>
      </xdr:nvSpPr>
      <xdr:spPr>
        <a:xfrm>
          <a:off x="10529454" y="80820"/>
          <a:ext cx="1994370" cy="4052454"/>
        </a:xfrm>
        <a:prstGeom prst="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it-IT" sz="1100"/>
        </a:p>
      </xdr:txBody>
    </xdr:sp>
    <xdr:clientData/>
  </xdr:twoCellAnchor>
  <xdr:twoCellAnchor>
    <xdr:from>
      <xdr:col>33</xdr:col>
      <xdr:colOff>528097</xdr:colOff>
      <xdr:row>0</xdr:row>
      <xdr:rowOff>174892</xdr:rowOff>
    </xdr:from>
    <xdr:to>
      <xdr:col>35</xdr:col>
      <xdr:colOff>13255</xdr:colOff>
      <xdr:row>2</xdr:row>
      <xdr:rowOff>29932</xdr:rowOff>
    </xdr:to>
    <xdr:sp macro="" textlink="">
      <xdr:nvSpPr>
        <xdr:cNvPr id="15" name="Rettangolo 14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73B26DA-B0E8-F44A-9033-3BDA1F514B66}"/>
            </a:ext>
          </a:extLst>
        </xdr:cNvPr>
        <xdr:cNvSpPr/>
      </xdr:nvSpPr>
      <xdr:spPr>
        <a:xfrm>
          <a:off x="10999824" y="174892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INTESTAZIONE</a:t>
          </a:r>
        </a:p>
      </xdr:txBody>
    </xdr:sp>
    <xdr:clientData/>
  </xdr:twoCellAnchor>
  <xdr:twoCellAnchor>
    <xdr:from>
      <xdr:col>33</xdr:col>
      <xdr:colOff>539386</xdr:colOff>
      <xdr:row>4</xdr:row>
      <xdr:rowOff>17704</xdr:rowOff>
    </xdr:from>
    <xdr:to>
      <xdr:col>35</xdr:col>
      <xdr:colOff>24544</xdr:colOff>
      <xdr:row>5</xdr:row>
      <xdr:rowOff>80563</xdr:rowOff>
    </xdr:to>
    <xdr:sp macro="" textlink="">
      <xdr:nvSpPr>
        <xdr:cNvPr id="16" name="Rettangolo 15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BFF8E1F1-7AF8-DC49-AF8A-5C1B6F4AE9CF}"/>
            </a:ext>
          </a:extLst>
        </xdr:cNvPr>
        <xdr:cNvSpPr/>
      </xdr:nvSpPr>
      <xdr:spPr>
        <a:xfrm>
          <a:off x="11011113" y="825886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GRIGLIA DATI</a:t>
          </a:r>
        </a:p>
      </xdr:txBody>
    </xdr:sp>
    <xdr:clientData/>
  </xdr:twoCellAnchor>
  <xdr:twoCellAnchor>
    <xdr:from>
      <xdr:col>33</xdr:col>
      <xdr:colOff>531860</xdr:colOff>
      <xdr:row>5</xdr:row>
      <xdr:rowOff>148295</xdr:rowOff>
    </xdr:from>
    <xdr:to>
      <xdr:col>35</xdr:col>
      <xdr:colOff>17018</xdr:colOff>
      <xdr:row>5</xdr:row>
      <xdr:rowOff>430517</xdr:rowOff>
    </xdr:to>
    <xdr:sp macro="" textlink="">
      <xdr:nvSpPr>
        <xdr:cNvPr id="17" name="Rettangolo 16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0BCD230-2FBE-2342-AC3D-A8BFA3AE27A8}"/>
            </a:ext>
          </a:extLst>
        </xdr:cNvPr>
        <xdr:cNvSpPr/>
      </xdr:nvSpPr>
      <xdr:spPr>
        <a:xfrm>
          <a:off x="11003587" y="1175840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A</a:t>
          </a:r>
          <a:r>
            <a:rPr lang="it-IT" sz="800" baseline="0"/>
            <a:t> - AMBIENTE</a:t>
          </a:r>
          <a:endParaRPr lang="it-IT" sz="800"/>
        </a:p>
      </xdr:txBody>
    </xdr:sp>
    <xdr:clientData/>
  </xdr:twoCellAnchor>
  <xdr:twoCellAnchor>
    <xdr:from>
      <xdr:col>33</xdr:col>
      <xdr:colOff>524334</xdr:colOff>
      <xdr:row>5</xdr:row>
      <xdr:rowOff>517065</xdr:rowOff>
    </xdr:from>
    <xdr:to>
      <xdr:col>35</xdr:col>
      <xdr:colOff>9492</xdr:colOff>
      <xdr:row>5</xdr:row>
      <xdr:rowOff>799287</xdr:rowOff>
    </xdr:to>
    <xdr:sp macro="" textlink="">
      <xdr:nvSpPr>
        <xdr:cNvPr id="18" name="Rettangolo 17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58E51AB2-D725-8D4C-BB5D-5A0D8A890CC9}"/>
            </a:ext>
          </a:extLst>
        </xdr:cNvPr>
        <xdr:cNvSpPr/>
      </xdr:nvSpPr>
      <xdr:spPr>
        <a:xfrm>
          <a:off x="10996061" y="1544610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B- CONTESTO</a:t>
          </a:r>
        </a:p>
      </xdr:txBody>
    </xdr:sp>
    <xdr:clientData/>
  </xdr:twoCellAnchor>
  <xdr:twoCellAnchor>
    <xdr:from>
      <xdr:col>33</xdr:col>
      <xdr:colOff>526216</xdr:colOff>
      <xdr:row>6</xdr:row>
      <xdr:rowOff>38741</xdr:rowOff>
    </xdr:from>
    <xdr:to>
      <xdr:col>35</xdr:col>
      <xdr:colOff>11374</xdr:colOff>
      <xdr:row>7</xdr:row>
      <xdr:rowOff>113145</xdr:rowOff>
    </xdr:to>
    <xdr:sp macro="" textlink="">
      <xdr:nvSpPr>
        <xdr:cNvPr id="19" name="Rettangolo 18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3B34EA2-9CF7-BD4E-B7F1-8E38C42EE8B2}"/>
            </a:ext>
          </a:extLst>
        </xdr:cNvPr>
        <xdr:cNvSpPr/>
      </xdr:nvSpPr>
      <xdr:spPr>
        <a:xfrm>
          <a:off x="10997943" y="1932196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C1 - INSEGNANTI</a:t>
          </a:r>
        </a:p>
      </xdr:txBody>
    </xdr:sp>
    <xdr:clientData/>
  </xdr:twoCellAnchor>
  <xdr:twoCellAnchor>
    <xdr:from>
      <xdr:col>33</xdr:col>
      <xdr:colOff>528097</xdr:colOff>
      <xdr:row>7</xdr:row>
      <xdr:rowOff>190286</xdr:rowOff>
    </xdr:from>
    <xdr:to>
      <xdr:col>35</xdr:col>
      <xdr:colOff>13255</xdr:colOff>
      <xdr:row>8</xdr:row>
      <xdr:rowOff>149236</xdr:rowOff>
    </xdr:to>
    <xdr:sp macro="" textlink="">
      <xdr:nvSpPr>
        <xdr:cNvPr id="20" name="Rettangolo 19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CD879242-1A57-9448-857F-EE5D2EB71EFF}"/>
            </a:ext>
          </a:extLst>
        </xdr:cNvPr>
        <xdr:cNvSpPr/>
      </xdr:nvSpPr>
      <xdr:spPr>
        <a:xfrm>
          <a:off x="10999824" y="2291559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C2 - AMMIINISTRATIVI</a:t>
          </a:r>
        </a:p>
      </xdr:txBody>
    </xdr:sp>
    <xdr:clientData/>
  </xdr:twoCellAnchor>
  <xdr:twoCellAnchor>
    <xdr:from>
      <xdr:col>33</xdr:col>
      <xdr:colOff>539385</xdr:colOff>
      <xdr:row>8</xdr:row>
      <xdr:rowOff>254601</xdr:rowOff>
    </xdr:from>
    <xdr:to>
      <xdr:col>35</xdr:col>
      <xdr:colOff>24543</xdr:colOff>
      <xdr:row>9</xdr:row>
      <xdr:rowOff>202004</xdr:rowOff>
    </xdr:to>
    <xdr:sp macro="" textlink="">
      <xdr:nvSpPr>
        <xdr:cNvPr id="21" name="Rettangolo 20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7050CE3-F469-4444-A102-E279F8628393}"/>
            </a:ext>
          </a:extLst>
        </xdr:cNvPr>
        <xdr:cNvSpPr/>
      </xdr:nvSpPr>
      <xdr:spPr>
        <a:xfrm>
          <a:off x="11011112" y="2679146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C3 - AUSILIARI</a:t>
          </a:r>
        </a:p>
      </xdr:txBody>
    </xdr:sp>
    <xdr:clientData/>
  </xdr:twoCellAnchor>
  <xdr:twoCellAnchor>
    <xdr:from>
      <xdr:col>33</xdr:col>
      <xdr:colOff>522452</xdr:colOff>
      <xdr:row>10</xdr:row>
      <xdr:rowOff>59781</xdr:rowOff>
    </xdr:from>
    <xdr:to>
      <xdr:col>35</xdr:col>
      <xdr:colOff>7610</xdr:colOff>
      <xdr:row>10</xdr:row>
      <xdr:rowOff>342003</xdr:rowOff>
    </xdr:to>
    <xdr:sp macro="" textlink="">
      <xdr:nvSpPr>
        <xdr:cNvPr id="22" name="Rettangolo 21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EF11C003-5951-494E-BA3E-10442B335CD7}"/>
            </a:ext>
          </a:extLst>
        </xdr:cNvPr>
        <xdr:cNvSpPr/>
      </xdr:nvSpPr>
      <xdr:spPr>
        <a:xfrm>
          <a:off x="10994179" y="3038508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C4 - TECNICI</a:t>
          </a:r>
        </a:p>
      </xdr:txBody>
    </xdr:sp>
    <xdr:clientData/>
  </xdr:twoCellAnchor>
  <xdr:twoCellAnchor>
    <xdr:from>
      <xdr:col>33</xdr:col>
      <xdr:colOff>524333</xdr:colOff>
      <xdr:row>10</xdr:row>
      <xdr:rowOff>447367</xdr:rowOff>
    </xdr:from>
    <xdr:to>
      <xdr:col>35</xdr:col>
      <xdr:colOff>9491</xdr:colOff>
      <xdr:row>10</xdr:row>
      <xdr:rowOff>729589</xdr:rowOff>
    </xdr:to>
    <xdr:sp macro="" textlink="">
      <xdr:nvSpPr>
        <xdr:cNvPr id="23" name="Rettangolo 22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F8E6D5B3-7913-9940-B415-5B4BD0B7873A}"/>
            </a:ext>
          </a:extLst>
        </xdr:cNvPr>
        <xdr:cNvSpPr/>
      </xdr:nvSpPr>
      <xdr:spPr>
        <a:xfrm>
          <a:off x="10996060" y="3426094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C5 - COORDINATORI</a:t>
          </a:r>
        </a:p>
      </xdr:txBody>
    </xdr:sp>
    <xdr:clientData/>
  </xdr:twoCellAnchor>
  <xdr:twoCellAnchor>
    <xdr:from>
      <xdr:col>33</xdr:col>
      <xdr:colOff>507399</xdr:colOff>
      <xdr:row>11</xdr:row>
      <xdr:rowOff>59270</xdr:rowOff>
    </xdr:from>
    <xdr:to>
      <xdr:col>34</xdr:col>
      <xdr:colOff>823830</xdr:colOff>
      <xdr:row>12</xdr:row>
      <xdr:rowOff>133674</xdr:rowOff>
    </xdr:to>
    <xdr:sp macro="" textlink="">
      <xdr:nvSpPr>
        <xdr:cNvPr id="24" name="Rettangolo 23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F52D8E4E-3809-9C42-A0CB-D41803613AEA}"/>
            </a:ext>
          </a:extLst>
        </xdr:cNvPr>
        <xdr:cNvSpPr/>
      </xdr:nvSpPr>
      <xdr:spPr>
        <a:xfrm>
          <a:off x="10979126" y="3823088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RISULTATI 1</a:t>
          </a:r>
        </a:p>
      </xdr:txBody>
    </xdr:sp>
    <xdr:clientData/>
  </xdr:twoCellAnchor>
  <xdr:twoCellAnchor>
    <xdr:from>
      <xdr:col>33</xdr:col>
      <xdr:colOff>531860</xdr:colOff>
      <xdr:row>2</xdr:row>
      <xdr:rowOff>80734</xdr:rowOff>
    </xdr:from>
    <xdr:to>
      <xdr:col>35</xdr:col>
      <xdr:colOff>17018</xdr:colOff>
      <xdr:row>3</xdr:row>
      <xdr:rowOff>189774</xdr:rowOff>
    </xdr:to>
    <xdr:sp macro="" textlink="">
      <xdr:nvSpPr>
        <xdr:cNvPr id="26" name="Rettangolo 25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68BCD856-4FDE-6B4D-B8E5-04B4A49EE986}"/>
            </a:ext>
          </a:extLst>
        </xdr:cNvPr>
        <xdr:cNvSpPr/>
      </xdr:nvSpPr>
      <xdr:spPr>
        <a:xfrm>
          <a:off x="11003587" y="507916"/>
          <a:ext cx="1147704" cy="282222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it-IT" sz="800"/>
            <a:t>INSERIMENTO DATI</a:t>
          </a:r>
        </a:p>
      </xdr:txBody>
    </xdr:sp>
    <xdr:clientData/>
  </xdr:twoCellAnchor>
  <xdr:twoCellAnchor>
    <xdr:from>
      <xdr:col>33</xdr:col>
      <xdr:colOff>450273</xdr:colOff>
      <xdr:row>13</xdr:row>
      <xdr:rowOff>92363</xdr:rowOff>
    </xdr:from>
    <xdr:to>
      <xdr:col>34</xdr:col>
      <xdr:colOff>808545</xdr:colOff>
      <xdr:row>14</xdr:row>
      <xdr:rowOff>162862</xdr:rowOff>
    </xdr:to>
    <xdr:sp macro="" textlink="">
      <xdr:nvSpPr>
        <xdr:cNvPr id="2" name="Rettangolo 1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E14E577D-A0C5-4B4F-8547-846644E5C5C1}"/>
            </a:ext>
          </a:extLst>
        </xdr:cNvPr>
        <xdr:cNvSpPr/>
      </xdr:nvSpPr>
      <xdr:spPr>
        <a:xfrm>
          <a:off x="10922000" y="4260272"/>
          <a:ext cx="1189545" cy="278317"/>
        </a:xfrm>
        <a:prstGeom prst="rect">
          <a:avLst/>
        </a:prstGeom>
      </xdr:spPr>
      <xdr:style>
        <a:lnRef idx="2">
          <a:schemeClr val="accent4">
            <a:shade val="15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800" b="1">
              <a:solidFill>
                <a:schemeClr val="tx1"/>
              </a:solidFill>
            </a:rPr>
            <a:t>RISULTATI 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469707-E77B-0743-B943-F15E05AC82BA}">
  <sheetPr codeName="Foglio6"/>
  <dimension ref="A1:AJ793"/>
  <sheetViews>
    <sheetView tabSelected="1" zoomScale="110" zoomScaleNormal="110" workbookViewId="0">
      <selection activeCell="R16" sqref="R16:W18"/>
    </sheetView>
  </sheetViews>
  <sheetFormatPr defaultColWidth="10.875" defaultRowHeight="12.75" x14ac:dyDescent="0.2"/>
  <cols>
    <col min="1" max="8" width="4.5" style="1" customWidth="1"/>
    <col min="9" max="16" width="6" style="1" customWidth="1"/>
    <col min="17" max="17" width="9.875" style="1" customWidth="1"/>
    <col min="18" max="21" width="4.5" style="1" customWidth="1"/>
    <col min="22" max="22" width="4.25" style="1" customWidth="1"/>
    <col min="23" max="23" width="4.5" style="1" hidden="1" customWidth="1"/>
    <col min="24" max="24" width="4.5" style="1" customWidth="1"/>
    <col min="25" max="28" width="4.5" style="1" hidden="1" customWidth="1"/>
    <col min="29" max="29" width="6.5" style="1" hidden="1" customWidth="1"/>
    <col min="30" max="30" width="4.5" style="1" hidden="1" customWidth="1"/>
    <col min="31" max="31" width="0" style="1" hidden="1" customWidth="1"/>
    <col min="32" max="32" width="10.875" style="1"/>
    <col min="33" max="33" width="0" style="1" hidden="1" customWidth="1"/>
    <col min="34" max="16384" width="10.875" style="1"/>
  </cols>
  <sheetData>
    <row r="1" spans="1:36" ht="19.5" thickBot="1" x14ac:dyDescent="0.35">
      <c r="A1" s="9" t="s">
        <v>42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1"/>
    </row>
    <row r="2" spans="1:36" x14ac:dyDescent="0.2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36" ht="11.1" customHeight="1" x14ac:dyDescent="0.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36" ht="15.75" x14ac:dyDescent="0.25">
      <c r="A4" s="12" t="s">
        <v>11</v>
      </c>
      <c r="B4" s="12" t="s">
        <v>0</v>
      </c>
      <c r="C4" s="12"/>
      <c r="D4" s="12"/>
      <c r="E4" s="12"/>
      <c r="F4" s="12"/>
      <c r="G4" s="12"/>
      <c r="H4" s="12"/>
      <c r="I4" s="14" t="s">
        <v>1</v>
      </c>
      <c r="J4" s="15"/>
      <c r="K4" s="16" t="s">
        <v>1</v>
      </c>
      <c r="L4" s="17"/>
      <c r="M4" s="18" t="s">
        <v>1</v>
      </c>
      <c r="N4" s="19"/>
      <c r="O4" s="20" t="s">
        <v>1</v>
      </c>
      <c r="P4" s="21"/>
      <c r="Q4" s="13" t="s">
        <v>3</v>
      </c>
      <c r="R4" s="23" t="s">
        <v>2</v>
      </c>
      <c r="S4" s="24"/>
      <c r="T4" s="24"/>
      <c r="U4" s="24"/>
      <c r="V4" s="24"/>
      <c r="W4" s="25"/>
      <c r="AH4" s="8"/>
      <c r="AI4" s="8"/>
      <c r="AJ4"/>
    </row>
    <row r="5" spans="1:36" ht="16.5" thickBot="1" x14ac:dyDescent="0.3">
      <c r="A5" s="13"/>
      <c r="B5" s="13"/>
      <c r="C5" s="13"/>
      <c r="D5" s="13"/>
      <c r="E5" s="13"/>
      <c r="F5" s="13"/>
      <c r="G5" s="13"/>
      <c r="H5" s="13"/>
      <c r="I5" s="29" t="s">
        <v>12</v>
      </c>
      <c r="J5" s="30"/>
      <c r="K5" s="31" t="s">
        <v>13</v>
      </c>
      <c r="L5" s="32"/>
      <c r="M5" s="33" t="s">
        <v>14</v>
      </c>
      <c r="N5" s="34"/>
      <c r="O5" s="35" t="s">
        <v>15</v>
      </c>
      <c r="P5" s="36"/>
      <c r="Q5" s="22"/>
      <c r="R5" s="26"/>
      <c r="S5" s="27"/>
      <c r="T5" s="27"/>
      <c r="U5" s="27"/>
      <c r="V5" s="27"/>
      <c r="W5" s="28"/>
      <c r="Y5" s="37" t="s">
        <v>7</v>
      </c>
      <c r="Z5" s="37"/>
      <c r="AA5" s="37"/>
      <c r="AB5" s="37"/>
      <c r="AH5" s="8"/>
      <c r="AI5" s="8"/>
      <c r="AJ5"/>
    </row>
    <row r="6" spans="1:36" ht="68.099999999999994" customHeight="1" x14ac:dyDescent="0.25">
      <c r="A6" s="38">
        <v>19</v>
      </c>
      <c r="B6" s="40" t="s">
        <v>21</v>
      </c>
      <c r="C6" s="40"/>
      <c r="D6" s="40"/>
      <c r="E6" s="40"/>
      <c r="F6" s="40"/>
      <c r="G6" s="40"/>
      <c r="H6" s="40"/>
      <c r="I6" s="42" t="s">
        <v>22</v>
      </c>
      <c r="J6" s="42"/>
      <c r="K6" s="43" t="s">
        <v>23</v>
      </c>
      <c r="L6" s="43"/>
      <c r="M6" s="44" t="s">
        <v>24</v>
      </c>
      <c r="N6" s="44"/>
      <c r="O6" s="45" t="s">
        <v>43</v>
      </c>
      <c r="P6" s="46"/>
      <c r="Q6" s="47">
        <f>AC8</f>
        <v>0</v>
      </c>
      <c r="R6" s="49"/>
      <c r="S6" s="49"/>
      <c r="T6" s="49"/>
      <c r="U6" s="49"/>
      <c r="V6" s="49"/>
      <c r="W6" s="50"/>
      <c r="AG6" s="1">
        <f>Q6</f>
        <v>0</v>
      </c>
      <c r="AH6" s="8"/>
      <c r="AI6" s="8"/>
      <c r="AJ6"/>
    </row>
    <row r="7" spans="1:36" ht="15.75" x14ac:dyDescent="0.25">
      <c r="A7" s="39"/>
      <c r="B7" s="41"/>
      <c r="C7" s="41"/>
      <c r="D7" s="41"/>
      <c r="E7" s="41"/>
      <c r="F7" s="41"/>
      <c r="G7" s="41"/>
      <c r="H7" s="41"/>
      <c r="I7" s="53" t="s">
        <v>4</v>
      </c>
      <c r="J7" s="53"/>
      <c r="K7" s="54" t="s">
        <v>8</v>
      </c>
      <c r="L7" s="54"/>
      <c r="M7" s="55" t="s">
        <v>9</v>
      </c>
      <c r="N7" s="55"/>
      <c r="O7" s="56" t="s">
        <v>6</v>
      </c>
      <c r="P7" s="56"/>
      <c r="Q7" s="48"/>
      <c r="R7" s="51"/>
      <c r="S7" s="51"/>
      <c r="T7" s="51"/>
      <c r="U7" s="51"/>
      <c r="V7" s="51"/>
      <c r="W7" s="52"/>
      <c r="AC7" s="5" t="s">
        <v>18</v>
      </c>
      <c r="AH7" s="8"/>
      <c r="AI7" s="8"/>
      <c r="AJ7"/>
    </row>
    <row r="8" spans="1:36" ht="24.95" customHeight="1" x14ac:dyDescent="0.25">
      <c r="A8" s="39"/>
      <c r="B8" s="41"/>
      <c r="C8" s="41"/>
      <c r="D8" s="41"/>
      <c r="E8" s="41"/>
      <c r="F8" s="41"/>
      <c r="G8" s="41"/>
      <c r="H8" s="41"/>
      <c r="I8" s="57" t="s">
        <v>67</v>
      </c>
      <c r="J8" s="57"/>
      <c r="K8" s="57"/>
      <c r="L8" s="57"/>
      <c r="M8" s="57"/>
      <c r="N8" s="57"/>
      <c r="O8" s="57"/>
      <c r="P8" s="57"/>
      <c r="Q8" s="48"/>
      <c r="R8" s="51"/>
      <c r="S8" s="51"/>
      <c r="T8" s="51"/>
      <c r="U8" s="51"/>
      <c r="V8" s="51"/>
      <c r="W8" s="52"/>
      <c r="Y8" s="4">
        <f>IF(I8="X", 0, 0)</f>
        <v>0</v>
      </c>
      <c r="Z8" s="4">
        <f>IF(K8="X", 2, 0)</f>
        <v>0</v>
      </c>
      <c r="AA8" s="4">
        <f>IF(M8="X", 4, 0)</f>
        <v>0</v>
      </c>
      <c r="AB8" s="4">
        <f>IF(O8="X", 6, 0)</f>
        <v>0</v>
      </c>
      <c r="AC8" s="3">
        <f>SUM(Y8:AB8)</f>
        <v>0</v>
      </c>
      <c r="AH8" s="8"/>
      <c r="AI8" s="8"/>
      <c r="AJ8"/>
    </row>
    <row r="9" spans="1:36" ht="21" customHeight="1" x14ac:dyDescent="0.25">
      <c r="A9" s="58" t="s">
        <v>66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60"/>
      <c r="AH9" s="8"/>
      <c r="AI9" s="8"/>
      <c r="AJ9"/>
    </row>
    <row r="10" spans="1:36" ht="17.100000000000001" customHeight="1" thickBot="1" x14ac:dyDescent="0.3">
      <c r="A10" s="61" t="s">
        <v>17</v>
      </c>
      <c r="B10" s="62"/>
      <c r="C10" s="62"/>
      <c r="D10" s="63" t="s">
        <v>60</v>
      </c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4"/>
      <c r="AH10" s="8"/>
      <c r="AI10" s="8"/>
      <c r="AJ10"/>
    </row>
    <row r="11" spans="1:36" ht="62.1" customHeight="1" x14ac:dyDescent="0.25">
      <c r="A11" s="38">
        <v>20</v>
      </c>
      <c r="B11" s="40" t="s">
        <v>65</v>
      </c>
      <c r="C11" s="40"/>
      <c r="D11" s="40"/>
      <c r="E11" s="40"/>
      <c r="F11" s="40"/>
      <c r="G11" s="40"/>
      <c r="H11" s="40"/>
      <c r="I11" s="42" t="s">
        <v>25</v>
      </c>
      <c r="J11" s="42"/>
      <c r="K11" s="43" t="s">
        <v>44</v>
      </c>
      <c r="L11" s="43"/>
      <c r="M11" s="44" t="s">
        <v>26</v>
      </c>
      <c r="N11" s="44"/>
      <c r="O11" s="65" t="s">
        <v>27</v>
      </c>
      <c r="P11" s="65"/>
      <c r="Q11" s="47">
        <f>AC13</f>
        <v>2</v>
      </c>
      <c r="R11" s="49"/>
      <c r="S11" s="49"/>
      <c r="T11" s="49"/>
      <c r="U11" s="49"/>
      <c r="V11" s="49"/>
      <c r="W11" s="50"/>
      <c r="AG11" s="1">
        <f>Q11</f>
        <v>2</v>
      </c>
      <c r="AH11" s="8"/>
      <c r="AI11" s="8"/>
      <c r="AJ11"/>
    </row>
    <row r="12" spans="1:36" ht="15.75" x14ac:dyDescent="0.25">
      <c r="A12" s="39"/>
      <c r="B12" s="41"/>
      <c r="C12" s="41"/>
      <c r="D12" s="41"/>
      <c r="E12" s="41"/>
      <c r="F12" s="41"/>
      <c r="G12" s="41"/>
      <c r="H12" s="41"/>
      <c r="I12" s="53" t="s">
        <v>4</v>
      </c>
      <c r="J12" s="53"/>
      <c r="K12" s="54" t="s">
        <v>8</v>
      </c>
      <c r="L12" s="54"/>
      <c r="M12" s="55" t="s">
        <v>9</v>
      </c>
      <c r="N12" s="55"/>
      <c r="O12" s="56" t="s">
        <v>6</v>
      </c>
      <c r="P12" s="56"/>
      <c r="Q12" s="48"/>
      <c r="R12" s="51"/>
      <c r="S12" s="51"/>
      <c r="T12" s="51"/>
      <c r="U12" s="51"/>
      <c r="V12" s="51"/>
      <c r="W12" s="52"/>
      <c r="AC12" s="5" t="s">
        <v>18</v>
      </c>
      <c r="AH12" s="8"/>
      <c r="AI12" s="8"/>
      <c r="AJ12"/>
    </row>
    <row r="13" spans="1:36" ht="24" customHeight="1" x14ac:dyDescent="0.25">
      <c r="A13" s="39"/>
      <c r="B13" s="41"/>
      <c r="C13" s="41"/>
      <c r="D13" s="41"/>
      <c r="E13" s="41"/>
      <c r="F13" s="41"/>
      <c r="G13" s="41"/>
      <c r="H13" s="41"/>
      <c r="I13" s="57"/>
      <c r="J13" s="57"/>
      <c r="K13" s="57" t="s">
        <v>67</v>
      </c>
      <c r="L13" s="57"/>
      <c r="M13" s="57"/>
      <c r="N13" s="57"/>
      <c r="O13" s="57"/>
      <c r="P13" s="57"/>
      <c r="Q13" s="48"/>
      <c r="R13" s="51"/>
      <c r="S13" s="51"/>
      <c r="T13" s="51"/>
      <c r="U13" s="51"/>
      <c r="V13" s="51"/>
      <c r="W13" s="52"/>
      <c r="Y13" s="4">
        <f>IF(I13="X", 0, 0)</f>
        <v>0</v>
      </c>
      <c r="Z13" s="4">
        <f>IF(K13="X", 2, 0)</f>
        <v>2</v>
      </c>
      <c r="AA13" s="4">
        <f>IF(M13="X", 4, 0)</f>
        <v>0</v>
      </c>
      <c r="AB13" s="4">
        <f>IF(O13="X", 6, 0)</f>
        <v>0</v>
      </c>
      <c r="AC13" s="3">
        <f>SUM(Y13:AB13)</f>
        <v>2</v>
      </c>
      <c r="AH13" s="8"/>
      <c r="AI13" s="8"/>
      <c r="AJ13"/>
    </row>
    <row r="14" spans="1:36" ht="15.95" customHeight="1" x14ac:dyDescent="0.25">
      <c r="A14" s="58" t="s">
        <v>45</v>
      </c>
      <c r="B14" s="59"/>
      <c r="C14" s="59"/>
      <c r="D14" s="59"/>
      <c r="E14" s="59"/>
      <c r="F14" s="59"/>
      <c r="G14" s="59"/>
      <c r="H14" s="59"/>
      <c r="I14" s="59"/>
      <c r="J14" s="59"/>
      <c r="K14" s="59"/>
      <c r="L14" s="59"/>
      <c r="M14" s="59"/>
      <c r="N14" s="59"/>
      <c r="O14" s="59"/>
      <c r="P14" s="59"/>
      <c r="Q14" s="59"/>
      <c r="R14" s="59"/>
      <c r="S14" s="59"/>
      <c r="T14" s="59"/>
      <c r="U14" s="59"/>
      <c r="V14" s="59"/>
      <c r="W14" s="60"/>
      <c r="AH14" s="8"/>
      <c r="AI14" s="8"/>
      <c r="AJ14"/>
    </row>
    <row r="15" spans="1:36" ht="15" customHeight="1" thickBot="1" x14ac:dyDescent="0.3">
      <c r="A15" s="61" t="s">
        <v>17</v>
      </c>
      <c r="B15" s="62"/>
      <c r="C15" s="62"/>
      <c r="D15" s="63" t="s">
        <v>61</v>
      </c>
      <c r="E15" s="63"/>
      <c r="F15" s="63"/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4"/>
      <c r="AH15" s="8"/>
      <c r="AI15" s="8"/>
      <c r="AJ15"/>
    </row>
    <row r="16" spans="1:36" ht="81.95" customHeight="1" x14ac:dyDescent="0.25">
      <c r="A16" s="38">
        <v>21</v>
      </c>
      <c r="B16" s="40" t="s">
        <v>28</v>
      </c>
      <c r="C16" s="40"/>
      <c r="D16" s="40"/>
      <c r="E16" s="40"/>
      <c r="F16" s="40"/>
      <c r="G16" s="40"/>
      <c r="H16" s="40"/>
      <c r="I16" s="42" t="s">
        <v>10</v>
      </c>
      <c r="J16" s="42"/>
      <c r="K16" s="43" t="s">
        <v>29</v>
      </c>
      <c r="L16" s="43"/>
      <c r="M16" s="44" t="s">
        <v>38</v>
      </c>
      <c r="N16" s="44"/>
      <c r="O16" s="65" t="s">
        <v>39</v>
      </c>
      <c r="P16" s="65"/>
      <c r="Q16" s="47">
        <f>AC18</f>
        <v>2</v>
      </c>
      <c r="R16" s="49"/>
      <c r="S16" s="49"/>
      <c r="T16" s="49"/>
      <c r="U16" s="49"/>
      <c r="V16" s="49"/>
      <c r="W16" s="50"/>
      <c r="AG16" s="1">
        <f>Q16</f>
        <v>2</v>
      </c>
      <c r="AH16" s="8"/>
      <c r="AI16" s="8"/>
      <c r="AJ16"/>
    </row>
    <row r="17" spans="1:36" ht="15.75" x14ac:dyDescent="0.25">
      <c r="A17" s="39"/>
      <c r="B17" s="41"/>
      <c r="C17" s="41"/>
      <c r="D17" s="41"/>
      <c r="E17" s="41"/>
      <c r="F17" s="41"/>
      <c r="G17" s="41"/>
      <c r="H17" s="41"/>
      <c r="I17" s="53" t="s">
        <v>4</v>
      </c>
      <c r="J17" s="53"/>
      <c r="K17" s="54" t="s">
        <v>16</v>
      </c>
      <c r="L17" s="54"/>
      <c r="M17" s="55" t="s">
        <v>8</v>
      </c>
      <c r="N17" s="55"/>
      <c r="O17" s="56" t="s">
        <v>5</v>
      </c>
      <c r="P17" s="56"/>
      <c r="Q17" s="48"/>
      <c r="R17" s="51"/>
      <c r="S17" s="51"/>
      <c r="T17" s="51"/>
      <c r="U17" s="51"/>
      <c r="V17" s="51"/>
      <c r="W17" s="52"/>
      <c r="AC17" s="5" t="s">
        <v>18</v>
      </c>
      <c r="AH17" s="8"/>
      <c r="AI17" s="8"/>
      <c r="AJ17"/>
    </row>
    <row r="18" spans="1:36" ht="21" x14ac:dyDescent="0.25">
      <c r="A18" s="39"/>
      <c r="B18" s="41"/>
      <c r="C18" s="41"/>
      <c r="D18" s="41"/>
      <c r="E18" s="41"/>
      <c r="F18" s="41"/>
      <c r="G18" s="41"/>
      <c r="H18" s="41"/>
      <c r="I18" s="57"/>
      <c r="J18" s="57"/>
      <c r="K18" s="57"/>
      <c r="L18" s="57"/>
      <c r="M18" s="57" t="s">
        <v>67</v>
      </c>
      <c r="N18" s="57"/>
      <c r="O18" s="57"/>
      <c r="P18" s="57"/>
      <c r="Q18" s="48"/>
      <c r="R18" s="51"/>
      <c r="S18" s="51"/>
      <c r="T18" s="51"/>
      <c r="U18" s="51"/>
      <c r="V18" s="51"/>
      <c r="W18" s="52"/>
      <c r="Y18" s="4">
        <f>IF(I18="X", 0, 0)</f>
        <v>0</v>
      </c>
      <c r="Z18" s="4">
        <f>IF(K18="X", 1, 0)</f>
        <v>0</v>
      </c>
      <c r="AA18" s="4">
        <f>IF(M18="X", 2, 0)</f>
        <v>2</v>
      </c>
      <c r="AB18" s="4">
        <f>IF(O18="X", 3, 0)</f>
        <v>0</v>
      </c>
      <c r="AC18" s="3">
        <f>SUM(Y18:AB18)</f>
        <v>2</v>
      </c>
      <c r="AH18" s="8"/>
      <c r="AI18" s="8"/>
      <c r="AJ18"/>
    </row>
    <row r="19" spans="1:36" ht="20.100000000000001" customHeight="1" x14ac:dyDescent="0.25">
      <c r="A19" s="58" t="s">
        <v>46</v>
      </c>
      <c r="B19" s="59"/>
      <c r="C19" s="59"/>
      <c r="D19" s="59"/>
      <c r="E19" s="59"/>
      <c r="F19" s="59"/>
      <c r="G19" s="59"/>
      <c r="H19" s="59"/>
      <c r="I19" s="59"/>
      <c r="J19" s="59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60"/>
      <c r="AH19" s="8"/>
      <c r="AI19" s="8"/>
      <c r="AJ19"/>
    </row>
    <row r="20" spans="1:36" ht="17.100000000000001" customHeight="1" thickBot="1" x14ac:dyDescent="0.3">
      <c r="A20" s="61" t="s">
        <v>17</v>
      </c>
      <c r="B20" s="62"/>
      <c r="C20" s="62"/>
      <c r="D20" s="63" t="s">
        <v>40</v>
      </c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4"/>
      <c r="AH20" s="8"/>
      <c r="AI20" s="8"/>
      <c r="AJ20"/>
    </row>
    <row r="21" spans="1:36" ht="57" customHeight="1" x14ac:dyDescent="0.25">
      <c r="A21" s="38">
        <v>22</v>
      </c>
      <c r="B21" s="40" t="s">
        <v>30</v>
      </c>
      <c r="C21" s="40"/>
      <c r="D21" s="40"/>
      <c r="E21" s="40"/>
      <c r="F21" s="40"/>
      <c r="G21" s="40"/>
      <c r="H21" s="40"/>
      <c r="I21" s="42" t="s">
        <v>31</v>
      </c>
      <c r="J21" s="42"/>
      <c r="K21" s="43" t="s">
        <v>29</v>
      </c>
      <c r="L21" s="43"/>
      <c r="M21" s="44" t="s">
        <v>32</v>
      </c>
      <c r="N21" s="44"/>
      <c r="O21" s="65" t="s">
        <v>33</v>
      </c>
      <c r="P21" s="65"/>
      <c r="Q21" s="47">
        <f>AC23</f>
        <v>0</v>
      </c>
      <c r="R21" s="49"/>
      <c r="S21" s="49"/>
      <c r="T21" s="49"/>
      <c r="U21" s="49"/>
      <c r="V21" s="49"/>
      <c r="W21" s="50"/>
      <c r="AG21" s="1">
        <f>Q21</f>
        <v>0</v>
      </c>
      <c r="AH21" s="8"/>
      <c r="AI21" s="8"/>
      <c r="AJ21"/>
    </row>
    <row r="22" spans="1:36" ht="15.75" x14ac:dyDescent="0.25">
      <c r="A22" s="39"/>
      <c r="B22" s="41"/>
      <c r="C22" s="41"/>
      <c r="D22" s="41"/>
      <c r="E22" s="41"/>
      <c r="F22" s="41"/>
      <c r="G22" s="41"/>
      <c r="H22" s="41"/>
      <c r="I22" s="53" t="s">
        <v>4</v>
      </c>
      <c r="J22" s="53"/>
      <c r="K22" s="54" t="s">
        <v>16</v>
      </c>
      <c r="L22" s="54"/>
      <c r="M22" s="55" t="s">
        <v>8</v>
      </c>
      <c r="N22" s="55"/>
      <c r="O22" s="56" t="s">
        <v>5</v>
      </c>
      <c r="P22" s="56"/>
      <c r="Q22" s="48"/>
      <c r="R22" s="51"/>
      <c r="S22" s="51"/>
      <c r="T22" s="51"/>
      <c r="U22" s="51"/>
      <c r="V22" s="51"/>
      <c r="W22" s="52"/>
      <c r="AC22" s="5" t="s">
        <v>18</v>
      </c>
      <c r="AH22" s="8"/>
      <c r="AI22" s="8"/>
      <c r="AJ22"/>
    </row>
    <row r="23" spans="1:36" ht="21" x14ac:dyDescent="0.25">
      <c r="A23" s="39"/>
      <c r="B23" s="41"/>
      <c r="C23" s="41"/>
      <c r="D23" s="41"/>
      <c r="E23" s="41"/>
      <c r="F23" s="41"/>
      <c r="G23" s="41"/>
      <c r="H23" s="41"/>
      <c r="I23" s="57"/>
      <c r="J23" s="57"/>
      <c r="K23" s="57"/>
      <c r="L23" s="57"/>
      <c r="M23" s="57"/>
      <c r="N23" s="57"/>
      <c r="O23" s="57"/>
      <c r="P23" s="57"/>
      <c r="Q23" s="48"/>
      <c r="R23" s="51"/>
      <c r="S23" s="51"/>
      <c r="T23" s="51"/>
      <c r="U23" s="51"/>
      <c r="V23" s="51"/>
      <c r="W23" s="52"/>
      <c r="Y23" s="4">
        <f>IF(I23="X", 0, 0)</f>
        <v>0</v>
      </c>
      <c r="Z23" s="4">
        <f>IF(K23="X", 1, 0)</f>
        <v>0</v>
      </c>
      <c r="AA23" s="4">
        <f>IF(M23="X", 2, 0)</f>
        <v>0</v>
      </c>
      <c r="AB23" s="4">
        <f>IF(O23="X", 3, 0)</f>
        <v>0</v>
      </c>
      <c r="AC23" s="3">
        <f>SUM(Y23:AB23)</f>
        <v>0</v>
      </c>
      <c r="AH23" s="8"/>
      <c r="AI23" s="8"/>
      <c r="AJ23"/>
    </row>
    <row r="24" spans="1:36" ht="21" customHeight="1" x14ac:dyDescent="0.25">
      <c r="A24" s="58" t="s">
        <v>34</v>
      </c>
      <c r="B24" s="59"/>
      <c r="C24" s="59"/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59"/>
      <c r="P24" s="59"/>
      <c r="Q24" s="59"/>
      <c r="R24" s="59"/>
      <c r="S24" s="59"/>
      <c r="T24" s="59"/>
      <c r="U24" s="59"/>
      <c r="V24" s="59"/>
      <c r="W24" s="60"/>
      <c r="AH24" s="8"/>
      <c r="AI24" s="8"/>
      <c r="AJ24"/>
    </row>
    <row r="25" spans="1:36" ht="18.95" customHeight="1" thickBot="1" x14ac:dyDescent="0.3">
      <c r="A25" s="61" t="s">
        <v>17</v>
      </c>
      <c r="B25" s="62"/>
      <c r="C25" s="62"/>
      <c r="D25" s="63" t="s">
        <v>41</v>
      </c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4"/>
      <c r="AH25" s="8"/>
      <c r="AI25" s="8"/>
      <c r="AJ25"/>
    </row>
    <row r="26" spans="1:36" ht="59.1" customHeight="1" x14ac:dyDescent="0.25">
      <c r="A26" s="38">
        <v>23</v>
      </c>
      <c r="B26" s="40" t="s">
        <v>35</v>
      </c>
      <c r="C26" s="40"/>
      <c r="D26" s="40"/>
      <c r="E26" s="40"/>
      <c r="F26" s="40"/>
      <c r="G26" s="40"/>
      <c r="H26" s="40"/>
      <c r="I26" s="42" t="s">
        <v>10</v>
      </c>
      <c r="J26" s="42"/>
      <c r="K26" s="43" t="s">
        <v>29</v>
      </c>
      <c r="L26" s="43"/>
      <c r="M26" s="44" t="s">
        <v>36</v>
      </c>
      <c r="N26" s="44"/>
      <c r="O26" s="65" t="s">
        <v>37</v>
      </c>
      <c r="P26" s="65"/>
      <c r="Q26" s="47">
        <f>AC28</f>
        <v>0</v>
      </c>
      <c r="R26" s="49"/>
      <c r="S26" s="49"/>
      <c r="T26" s="49"/>
      <c r="U26" s="49"/>
      <c r="V26" s="49"/>
      <c r="W26" s="50"/>
      <c r="AG26" s="1">
        <f>Q26</f>
        <v>0</v>
      </c>
      <c r="AH26" s="8"/>
      <c r="AI26" s="8"/>
      <c r="AJ26"/>
    </row>
    <row r="27" spans="1:36" x14ac:dyDescent="0.2">
      <c r="A27" s="39"/>
      <c r="B27" s="41"/>
      <c r="C27" s="41"/>
      <c r="D27" s="41"/>
      <c r="E27" s="41"/>
      <c r="F27" s="41"/>
      <c r="G27" s="41"/>
      <c r="H27" s="41"/>
      <c r="I27" s="53" t="s">
        <v>4</v>
      </c>
      <c r="J27" s="53"/>
      <c r="K27" s="54" t="s">
        <v>8</v>
      </c>
      <c r="L27" s="54"/>
      <c r="M27" s="55" t="s">
        <v>9</v>
      </c>
      <c r="N27" s="55"/>
      <c r="O27" s="56" t="s">
        <v>6</v>
      </c>
      <c r="P27" s="56"/>
      <c r="Q27" s="48"/>
      <c r="R27" s="51"/>
      <c r="S27" s="51"/>
      <c r="T27" s="51"/>
      <c r="U27" s="51"/>
      <c r="V27" s="51"/>
      <c r="W27" s="52"/>
      <c r="AC27" s="5" t="s">
        <v>18</v>
      </c>
    </row>
    <row r="28" spans="1:36" ht="21" x14ac:dyDescent="0.2">
      <c r="A28" s="39"/>
      <c r="B28" s="41"/>
      <c r="C28" s="41"/>
      <c r="D28" s="41"/>
      <c r="E28" s="41"/>
      <c r="F28" s="41"/>
      <c r="G28" s="41"/>
      <c r="H28" s="41"/>
      <c r="I28" s="57"/>
      <c r="J28" s="57"/>
      <c r="K28" s="57"/>
      <c r="L28" s="57"/>
      <c r="M28" s="57"/>
      <c r="N28" s="57"/>
      <c r="O28" s="57"/>
      <c r="P28" s="57"/>
      <c r="Q28" s="48"/>
      <c r="R28" s="51"/>
      <c r="S28" s="51"/>
      <c r="T28" s="51"/>
      <c r="U28" s="51"/>
      <c r="V28" s="51"/>
      <c r="W28" s="52"/>
      <c r="Y28" s="4">
        <f>IF(I28="X", 0, 0)</f>
        <v>0</v>
      </c>
      <c r="Z28" s="4">
        <f>IF(K28="X", 2, 0)</f>
        <v>0</v>
      </c>
      <c r="AA28" s="4">
        <f>IF(M28="X", 4, 0)</f>
        <v>0</v>
      </c>
      <c r="AB28" s="4">
        <f>IF(O28="X", 6, 0)</f>
        <v>0</v>
      </c>
      <c r="AC28" s="3">
        <f>SUM(Y28:AB28)</f>
        <v>0</v>
      </c>
    </row>
    <row r="29" spans="1:36" ht="17.100000000000001" customHeight="1" x14ac:dyDescent="0.2">
      <c r="A29" s="58" t="s">
        <v>47</v>
      </c>
      <c r="B29" s="59"/>
      <c r="C29" s="59"/>
      <c r="D29" s="59"/>
      <c r="E29" s="59"/>
      <c r="F29" s="59"/>
      <c r="G29" s="59"/>
      <c r="H29" s="59"/>
      <c r="I29" s="59"/>
      <c r="J29" s="59"/>
      <c r="K29" s="59"/>
      <c r="L29" s="59"/>
      <c r="M29" s="59"/>
      <c r="N29" s="59"/>
      <c r="O29" s="59"/>
      <c r="P29" s="59"/>
      <c r="Q29" s="59"/>
      <c r="R29" s="59"/>
      <c r="S29" s="59"/>
      <c r="T29" s="59"/>
      <c r="U29" s="59"/>
      <c r="V29" s="59"/>
      <c r="W29" s="60"/>
    </row>
    <row r="30" spans="1:36" ht="29.1" customHeight="1" thickBot="1" x14ac:dyDescent="0.25">
      <c r="A30" s="61" t="s">
        <v>17</v>
      </c>
      <c r="B30" s="62"/>
      <c r="C30" s="62"/>
      <c r="D30" s="63" t="s">
        <v>62</v>
      </c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4"/>
    </row>
    <row r="31" spans="1:36" ht="60.95" customHeight="1" x14ac:dyDescent="0.2">
      <c r="A31" s="38">
        <v>24</v>
      </c>
      <c r="B31" s="40" t="s">
        <v>48</v>
      </c>
      <c r="C31" s="40"/>
      <c r="D31" s="40"/>
      <c r="E31" s="40"/>
      <c r="F31" s="40"/>
      <c r="G31" s="40"/>
      <c r="H31" s="40"/>
      <c r="I31" s="42" t="s">
        <v>49</v>
      </c>
      <c r="J31" s="42"/>
      <c r="K31" s="43" t="s">
        <v>50</v>
      </c>
      <c r="L31" s="43"/>
      <c r="M31" s="44" t="s">
        <v>51</v>
      </c>
      <c r="N31" s="44"/>
      <c r="O31" s="65" t="s">
        <v>52</v>
      </c>
      <c r="P31" s="65"/>
      <c r="Q31" s="47">
        <f>AC33</f>
        <v>0</v>
      </c>
      <c r="R31" s="49"/>
      <c r="S31" s="49"/>
      <c r="T31" s="49"/>
      <c r="U31" s="49"/>
      <c r="V31" s="49"/>
      <c r="W31" s="50"/>
      <c r="AG31" s="1">
        <f>Q31</f>
        <v>0</v>
      </c>
    </row>
    <row r="32" spans="1:36" x14ac:dyDescent="0.2">
      <c r="A32" s="39"/>
      <c r="B32" s="41"/>
      <c r="C32" s="41"/>
      <c r="D32" s="41"/>
      <c r="E32" s="41"/>
      <c r="F32" s="41"/>
      <c r="G32" s="41"/>
      <c r="H32" s="41"/>
      <c r="I32" s="66" t="s">
        <v>4</v>
      </c>
      <c r="J32" s="67"/>
      <c r="K32" s="68" t="s">
        <v>16</v>
      </c>
      <c r="L32" s="69"/>
      <c r="M32" s="70" t="s">
        <v>8</v>
      </c>
      <c r="N32" s="71"/>
      <c r="O32" s="72" t="s">
        <v>5</v>
      </c>
      <c r="P32" s="73"/>
      <c r="Q32" s="48"/>
      <c r="R32" s="51"/>
      <c r="S32" s="51"/>
      <c r="T32" s="51"/>
      <c r="U32" s="51"/>
      <c r="V32" s="51"/>
      <c r="W32" s="52"/>
      <c r="AC32" s="5" t="s">
        <v>18</v>
      </c>
    </row>
    <row r="33" spans="1:33" ht="21" x14ac:dyDescent="0.2">
      <c r="A33" s="39"/>
      <c r="B33" s="41"/>
      <c r="C33" s="41"/>
      <c r="D33" s="41"/>
      <c r="E33" s="41"/>
      <c r="F33" s="41"/>
      <c r="G33" s="41"/>
      <c r="H33" s="41"/>
      <c r="I33" s="57"/>
      <c r="J33" s="57"/>
      <c r="K33" s="57"/>
      <c r="L33" s="57"/>
      <c r="M33" s="57"/>
      <c r="N33" s="57"/>
      <c r="O33" s="57"/>
      <c r="P33" s="57"/>
      <c r="Q33" s="48"/>
      <c r="R33" s="51"/>
      <c r="S33" s="51"/>
      <c r="T33" s="51"/>
      <c r="U33" s="51"/>
      <c r="V33" s="51"/>
      <c r="W33" s="52"/>
      <c r="Y33" s="4">
        <f>IF(I33="X", 0, 0)</f>
        <v>0</v>
      </c>
      <c r="Z33" s="4">
        <f>IF(K33="X", 1, 0)</f>
        <v>0</v>
      </c>
      <c r="AA33" s="4">
        <f>IF(M33="X", 2, 0)</f>
        <v>0</v>
      </c>
      <c r="AB33" s="4">
        <f>IF(O33="X", 3, 0)</f>
        <v>0</v>
      </c>
      <c r="AC33" s="3">
        <f>SUM(Y33:AB33)</f>
        <v>0</v>
      </c>
    </row>
    <row r="34" spans="1:33" ht="24" customHeight="1" x14ac:dyDescent="0.2">
      <c r="A34" s="58" t="s">
        <v>53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59"/>
      <c r="M34" s="59"/>
      <c r="N34" s="59"/>
      <c r="O34" s="59"/>
      <c r="P34" s="59"/>
      <c r="Q34" s="59"/>
      <c r="R34" s="59"/>
      <c r="S34" s="59"/>
      <c r="T34" s="59"/>
      <c r="U34" s="59"/>
      <c r="V34" s="59"/>
      <c r="W34" s="60"/>
    </row>
    <row r="35" spans="1:33" ht="23.1" customHeight="1" thickBot="1" x14ac:dyDescent="0.25">
      <c r="A35" s="61" t="s">
        <v>17</v>
      </c>
      <c r="B35" s="62"/>
      <c r="C35" s="62"/>
      <c r="D35" s="63" t="s">
        <v>63</v>
      </c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4"/>
    </row>
    <row r="36" spans="1:33" ht="77.099999999999994" customHeight="1" x14ac:dyDescent="0.2">
      <c r="A36" s="38">
        <v>25</v>
      </c>
      <c r="B36" s="40" t="s">
        <v>54</v>
      </c>
      <c r="C36" s="40"/>
      <c r="D36" s="40"/>
      <c r="E36" s="40"/>
      <c r="F36" s="40"/>
      <c r="G36" s="40"/>
      <c r="H36" s="40"/>
      <c r="I36" s="42" t="s">
        <v>55</v>
      </c>
      <c r="J36" s="42"/>
      <c r="K36" s="43" t="s">
        <v>29</v>
      </c>
      <c r="L36" s="43"/>
      <c r="M36" s="44" t="s">
        <v>56</v>
      </c>
      <c r="N36" s="44"/>
      <c r="O36" s="65" t="s">
        <v>57</v>
      </c>
      <c r="P36" s="65"/>
      <c r="Q36" s="47">
        <f>AC38</f>
        <v>0</v>
      </c>
      <c r="R36" s="49"/>
      <c r="S36" s="49"/>
      <c r="T36" s="49"/>
      <c r="U36" s="49"/>
      <c r="V36" s="49"/>
      <c r="W36" s="50"/>
      <c r="AG36" s="1">
        <f>Q36</f>
        <v>0</v>
      </c>
    </row>
    <row r="37" spans="1:33" x14ac:dyDescent="0.2">
      <c r="A37" s="39"/>
      <c r="B37" s="41"/>
      <c r="C37" s="41"/>
      <c r="D37" s="41"/>
      <c r="E37" s="41"/>
      <c r="F37" s="41"/>
      <c r="G37" s="41"/>
      <c r="H37" s="41"/>
      <c r="I37" s="53" t="s">
        <v>4</v>
      </c>
      <c r="J37" s="53"/>
      <c r="K37" s="54" t="s">
        <v>8</v>
      </c>
      <c r="L37" s="54"/>
      <c r="M37" s="55" t="s">
        <v>9</v>
      </c>
      <c r="N37" s="55"/>
      <c r="O37" s="56" t="s">
        <v>6</v>
      </c>
      <c r="P37" s="56"/>
      <c r="Q37" s="48"/>
      <c r="R37" s="51"/>
      <c r="S37" s="51"/>
      <c r="T37" s="51"/>
      <c r="U37" s="51"/>
      <c r="V37" s="51"/>
      <c r="W37" s="52"/>
      <c r="AC37" s="5" t="s">
        <v>18</v>
      </c>
    </row>
    <row r="38" spans="1:33" ht="39" customHeight="1" x14ac:dyDescent="0.2">
      <c r="A38" s="39"/>
      <c r="B38" s="41"/>
      <c r="C38" s="41"/>
      <c r="D38" s="41"/>
      <c r="E38" s="41"/>
      <c r="F38" s="41"/>
      <c r="G38" s="41"/>
      <c r="H38" s="41"/>
      <c r="I38" s="57"/>
      <c r="J38" s="57"/>
      <c r="K38" s="57"/>
      <c r="L38" s="57"/>
      <c r="M38" s="57"/>
      <c r="N38" s="57"/>
      <c r="O38" s="57"/>
      <c r="P38" s="57"/>
      <c r="Q38" s="48"/>
      <c r="R38" s="51"/>
      <c r="S38" s="51"/>
      <c r="T38" s="51"/>
      <c r="U38" s="51"/>
      <c r="V38" s="51"/>
      <c r="W38" s="52"/>
      <c r="Y38" s="4">
        <f>IF(I38="X", 0, 0)</f>
        <v>0</v>
      </c>
      <c r="Z38" s="4">
        <f>IF(K38="X", 2, 0)</f>
        <v>0</v>
      </c>
      <c r="AA38" s="4">
        <f>IF(M38="X", 4, 0)</f>
        <v>0</v>
      </c>
      <c r="AB38" s="4">
        <f>IF(O38="X", 6, 0)</f>
        <v>0</v>
      </c>
      <c r="AC38" s="3">
        <f>SUM(Y38:AB38)</f>
        <v>0</v>
      </c>
    </row>
    <row r="39" spans="1:33" ht="36" customHeight="1" x14ac:dyDescent="0.2">
      <c r="A39" s="58" t="s">
        <v>58</v>
      </c>
      <c r="B39" s="59"/>
      <c r="C39" s="59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59"/>
      <c r="O39" s="59"/>
      <c r="P39" s="59"/>
      <c r="Q39" s="59"/>
      <c r="R39" s="59"/>
      <c r="S39" s="59"/>
      <c r="T39" s="59"/>
      <c r="U39" s="59"/>
      <c r="V39" s="59"/>
      <c r="W39" s="60"/>
    </row>
    <row r="40" spans="1:33" ht="15" customHeight="1" thickBot="1" x14ac:dyDescent="0.25">
      <c r="A40" s="61" t="s">
        <v>17</v>
      </c>
      <c r="B40" s="62"/>
      <c r="C40" s="62"/>
      <c r="D40" s="63" t="s">
        <v>64</v>
      </c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4"/>
    </row>
    <row r="41" spans="1:33" ht="13.5" thickBo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33" ht="24" customHeight="1" x14ac:dyDescent="0.2">
      <c r="A42" s="83" t="s">
        <v>59</v>
      </c>
      <c r="B42" s="84"/>
      <c r="C42" s="84"/>
      <c r="D42" s="84"/>
      <c r="E42" s="84"/>
      <c r="F42" s="84"/>
      <c r="G42" s="84"/>
      <c r="H42" s="84"/>
      <c r="I42" s="84"/>
      <c r="J42" s="84"/>
      <c r="K42" s="84"/>
      <c r="L42" s="84"/>
      <c r="M42" s="84"/>
      <c r="N42" s="84"/>
      <c r="O42" s="84"/>
      <c r="P42" s="85"/>
      <c r="Q42" s="6">
        <f>Q36+Q31+Q26+Q21+Q16+Q11+Q6</f>
        <v>4</v>
      </c>
      <c r="R42" s="89"/>
      <c r="S42" s="89"/>
      <c r="T42" s="89"/>
      <c r="U42" s="89"/>
      <c r="V42" s="89"/>
      <c r="W42" s="89"/>
    </row>
    <row r="43" spans="1:33" ht="13.5" thickBot="1" x14ac:dyDescent="0.25">
      <c r="A43" s="86"/>
      <c r="B43" s="87"/>
      <c r="C43" s="87"/>
      <c r="D43" s="87"/>
      <c r="E43" s="87"/>
      <c r="F43" s="87"/>
      <c r="G43" s="87"/>
      <c r="H43" s="87"/>
      <c r="I43" s="87"/>
      <c r="J43" s="87"/>
      <c r="K43" s="87"/>
      <c r="L43" s="87"/>
      <c r="M43" s="87"/>
      <c r="N43" s="87"/>
      <c r="O43" s="87"/>
      <c r="P43" s="88"/>
      <c r="Q43" s="7" t="s">
        <v>19</v>
      </c>
      <c r="R43" s="27"/>
      <c r="S43" s="27"/>
      <c r="T43" s="27"/>
      <c r="U43" s="27"/>
      <c r="V43" s="27"/>
      <c r="W43" s="27"/>
    </row>
    <row r="44" spans="1:33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33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33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33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33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x14ac:dyDescent="0.2">
      <c r="A53" s="2" t="s">
        <v>20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x14ac:dyDescent="0.2">
      <c r="A55" s="74"/>
      <c r="B55" s="75"/>
      <c r="C55" s="75"/>
      <c r="D55" s="75"/>
      <c r="E55" s="75"/>
      <c r="F55" s="75"/>
      <c r="G55" s="75"/>
      <c r="H55" s="75"/>
      <c r="I55" s="75"/>
      <c r="J55" s="75"/>
      <c r="K55" s="75"/>
      <c r="L55" s="75"/>
      <c r="M55" s="75"/>
      <c r="N55" s="75"/>
      <c r="O55" s="75"/>
      <c r="P55" s="75"/>
      <c r="Q55" s="75"/>
      <c r="R55" s="75"/>
      <c r="S55" s="75"/>
      <c r="T55" s="75"/>
      <c r="U55" s="75"/>
      <c r="V55" s="75"/>
      <c r="W55" s="76"/>
    </row>
    <row r="56" spans="1:23" x14ac:dyDescent="0.2">
      <c r="A56" s="77"/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9"/>
    </row>
    <row r="57" spans="1:23" x14ac:dyDescent="0.2">
      <c r="A57" s="77"/>
      <c r="B57" s="78"/>
      <c r="C57" s="78"/>
      <c r="D57" s="78"/>
      <c r="E57" s="78"/>
      <c r="F57" s="78"/>
      <c r="G57" s="78"/>
      <c r="H57" s="78"/>
      <c r="I57" s="78"/>
      <c r="J57" s="78"/>
      <c r="K57" s="78"/>
      <c r="L57" s="78"/>
      <c r="M57" s="78"/>
      <c r="N57" s="78"/>
      <c r="O57" s="78"/>
      <c r="P57" s="78"/>
      <c r="Q57" s="78"/>
      <c r="R57" s="78"/>
      <c r="S57" s="78"/>
      <c r="T57" s="78"/>
      <c r="U57" s="78"/>
      <c r="V57" s="78"/>
      <c r="W57" s="79"/>
    </row>
    <row r="58" spans="1:23" x14ac:dyDescent="0.2">
      <c r="A58" s="77"/>
      <c r="B58" s="78"/>
      <c r="C58" s="78"/>
      <c r="D58" s="78"/>
      <c r="E58" s="78"/>
      <c r="F58" s="78"/>
      <c r="G58" s="78"/>
      <c r="H58" s="78"/>
      <c r="I58" s="78"/>
      <c r="J58" s="78"/>
      <c r="K58" s="78"/>
      <c r="L58" s="78"/>
      <c r="M58" s="78"/>
      <c r="N58" s="78"/>
      <c r="O58" s="78"/>
      <c r="P58" s="78"/>
      <c r="Q58" s="78"/>
      <c r="R58" s="78"/>
      <c r="S58" s="78"/>
      <c r="T58" s="78"/>
      <c r="U58" s="78"/>
      <c r="V58" s="78"/>
      <c r="W58" s="79"/>
    </row>
    <row r="59" spans="1:23" x14ac:dyDescent="0.2">
      <c r="A59" s="77"/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9"/>
    </row>
    <row r="60" spans="1:23" x14ac:dyDescent="0.2">
      <c r="A60" s="77"/>
      <c r="B60" s="78"/>
      <c r="C60" s="78"/>
      <c r="D60" s="78"/>
      <c r="E60" s="78"/>
      <c r="F60" s="78"/>
      <c r="G60" s="78"/>
      <c r="H60" s="78"/>
      <c r="I60" s="78"/>
      <c r="J60" s="78"/>
      <c r="K60" s="78"/>
      <c r="L60" s="78"/>
      <c r="M60" s="78"/>
      <c r="N60" s="78"/>
      <c r="O60" s="78"/>
      <c r="P60" s="78"/>
      <c r="Q60" s="78"/>
      <c r="R60" s="78"/>
      <c r="S60" s="78"/>
      <c r="T60" s="78"/>
      <c r="U60" s="78"/>
      <c r="V60" s="78"/>
      <c r="W60" s="79"/>
    </row>
    <row r="61" spans="1:23" x14ac:dyDescent="0.2">
      <c r="A61" s="77"/>
      <c r="B61" s="78"/>
      <c r="C61" s="78"/>
      <c r="D61" s="78"/>
      <c r="E61" s="78"/>
      <c r="F61" s="78"/>
      <c r="G61" s="78"/>
      <c r="H61" s="78"/>
      <c r="I61" s="78"/>
      <c r="J61" s="78"/>
      <c r="K61" s="78"/>
      <c r="L61" s="78"/>
      <c r="M61" s="78"/>
      <c r="N61" s="78"/>
      <c r="O61" s="78"/>
      <c r="P61" s="78"/>
      <c r="Q61" s="78"/>
      <c r="R61" s="78"/>
      <c r="S61" s="78"/>
      <c r="T61" s="78"/>
      <c r="U61" s="78"/>
      <c r="V61" s="78"/>
      <c r="W61" s="79"/>
    </row>
    <row r="62" spans="1:23" x14ac:dyDescent="0.2">
      <c r="A62" s="77"/>
      <c r="B62" s="78"/>
      <c r="C62" s="78"/>
      <c r="D62" s="78"/>
      <c r="E62" s="78"/>
      <c r="F62" s="78"/>
      <c r="G62" s="78"/>
      <c r="H62" s="78"/>
      <c r="I62" s="78"/>
      <c r="J62" s="78"/>
      <c r="K62" s="78"/>
      <c r="L62" s="78"/>
      <c r="M62" s="78"/>
      <c r="N62" s="78"/>
      <c r="O62" s="78"/>
      <c r="P62" s="78"/>
      <c r="Q62" s="78"/>
      <c r="R62" s="78"/>
      <c r="S62" s="78"/>
      <c r="T62" s="78"/>
      <c r="U62" s="78"/>
      <c r="V62" s="78"/>
      <c r="W62" s="79"/>
    </row>
    <row r="63" spans="1:23" x14ac:dyDescent="0.2">
      <c r="A63" s="77"/>
      <c r="B63" s="78"/>
      <c r="C63" s="78"/>
      <c r="D63" s="78"/>
      <c r="E63" s="78"/>
      <c r="F63" s="78"/>
      <c r="G63" s="78"/>
      <c r="H63" s="78"/>
      <c r="I63" s="78"/>
      <c r="J63" s="78"/>
      <c r="K63" s="78"/>
      <c r="L63" s="78"/>
      <c r="M63" s="78"/>
      <c r="N63" s="78"/>
      <c r="O63" s="78"/>
      <c r="P63" s="78"/>
      <c r="Q63" s="78"/>
      <c r="R63" s="78"/>
      <c r="S63" s="78"/>
      <c r="T63" s="78"/>
      <c r="U63" s="78"/>
      <c r="V63" s="78"/>
      <c r="W63" s="79"/>
    </row>
    <row r="64" spans="1:23" x14ac:dyDescent="0.2">
      <c r="A64" s="77"/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  <c r="N64" s="78"/>
      <c r="O64" s="78"/>
      <c r="P64" s="78"/>
      <c r="Q64" s="78"/>
      <c r="R64" s="78"/>
      <c r="S64" s="78"/>
      <c r="T64" s="78"/>
      <c r="U64" s="78"/>
      <c r="V64" s="78"/>
      <c r="W64" s="79"/>
    </row>
    <row r="65" spans="1:23" x14ac:dyDescent="0.2">
      <c r="A65" s="77"/>
      <c r="B65" s="78"/>
      <c r="C65" s="78"/>
      <c r="D65" s="78"/>
      <c r="E65" s="78"/>
      <c r="F65" s="78"/>
      <c r="G65" s="78"/>
      <c r="H65" s="78"/>
      <c r="I65" s="78"/>
      <c r="J65" s="78"/>
      <c r="K65" s="78"/>
      <c r="L65" s="78"/>
      <c r="M65" s="78"/>
      <c r="N65" s="78"/>
      <c r="O65" s="78"/>
      <c r="P65" s="78"/>
      <c r="Q65" s="78"/>
      <c r="R65" s="78"/>
      <c r="S65" s="78"/>
      <c r="T65" s="78"/>
      <c r="U65" s="78"/>
      <c r="V65" s="78"/>
      <c r="W65" s="79"/>
    </row>
    <row r="66" spans="1:23" x14ac:dyDescent="0.2">
      <c r="A66" s="77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  <c r="N66" s="78"/>
      <c r="O66" s="78"/>
      <c r="P66" s="78"/>
      <c r="Q66" s="78"/>
      <c r="R66" s="78"/>
      <c r="S66" s="78"/>
      <c r="T66" s="78"/>
      <c r="U66" s="78"/>
      <c r="V66" s="78"/>
      <c r="W66" s="79"/>
    </row>
    <row r="67" spans="1:23" x14ac:dyDescent="0.2">
      <c r="A67" s="77"/>
      <c r="B67" s="78"/>
      <c r="C67" s="78"/>
      <c r="D67" s="78"/>
      <c r="E67" s="78"/>
      <c r="F67" s="78"/>
      <c r="G67" s="78"/>
      <c r="H67" s="78"/>
      <c r="I67" s="78"/>
      <c r="J67" s="78"/>
      <c r="K67" s="78"/>
      <c r="L67" s="78"/>
      <c r="M67" s="78"/>
      <c r="N67" s="78"/>
      <c r="O67" s="78"/>
      <c r="P67" s="78"/>
      <c r="Q67" s="78"/>
      <c r="R67" s="78"/>
      <c r="S67" s="78"/>
      <c r="T67" s="78"/>
      <c r="U67" s="78"/>
      <c r="V67" s="78"/>
      <c r="W67" s="79"/>
    </row>
    <row r="68" spans="1:23" x14ac:dyDescent="0.2">
      <c r="A68" s="77"/>
      <c r="B68" s="78"/>
      <c r="C68" s="78"/>
      <c r="D68" s="78"/>
      <c r="E68" s="78"/>
      <c r="F68" s="78"/>
      <c r="G68" s="78"/>
      <c r="H68" s="78"/>
      <c r="I68" s="78"/>
      <c r="J68" s="78"/>
      <c r="K68" s="78"/>
      <c r="L68" s="78"/>
      <c r="M68" s="78"/>
      <c r="N68" s="78"/>
      <c r="O68" s="78"/>
      <c r="P68" s="78"/>
      <c r="Q68" s="78"/>
      <c r="R68" s="78"/>
      <c r="S68" s="78"/>
      <c r="T68" s="78"/>
      <c r="U68" s="78"/>
      <c r="V68" s="78"/>
      <c r="W68" s="79"/>
    </row>
    <row r="69" spans="1:23" x14ac:dyDescent="0.2">
      <c r="A69" s="77"/>
      <c r="B69" s="78"/>
      <c r="C69" s="78"/>
      <c r="D69" s="78"/>
      <c r="E69" s="78"/>
      <c r="F69" s="78"/>
      <c r="G69" s="78"/>
      <c r="H69" s="78"/>
      <c r="I69" s="78"/>
      <c r="J69" s="78"/>
      <c r="K69" s="78"/>
      <c r="L69" s="78"/>
      <c r="M69" s="78"/>
      <c r="N69" s="78"/>
      <c r="O69" s="78"/>
      <c r="P69" s="78"/>
      <c r="Q69" s="78"/>
      <c r="R69" s="78"/>
      <c r="S69" s="78"/>
      <c r="T69" s="78"/>
      <c r="U69" s="78"/>
      <c r="V69" s="78"/>
      <c r="W69" s="79"/>
    </row>
    <row r="70" spans="1:23" x14ac:dyDescent="0.2">
      <c r="A70" s="77"/>
      <c r="B70" s="78"/>
      <c r="C70" s="78"/>
      <c r="D70" s="78"/>
      <c r="E70" s="78"/>
      <c r="F70" s="78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8"/>
      <c r="T70" s="78"/>
      <c r="U70" s="78"/>
      <c r="V70" s="78"/>
      <c r="W70" s="79"/>
    </row>
    <row r="71" spans="1:23" x14ac:dyDescent="0.2">
      <c r="A71" s="77"/>
      <c r="B71" s="78"/>
      <c r="C71" s="78"/>
      <c r="D71" s="78"/>
      <c r="E71" s="78"/>
      <c r="F71" s="78"/>
      <c r="G71" s="78"/>
      <c r="H71" s="78"/>
      <c r="I71" s="78"/>
      <c r="J71" s="78"/>
      <c r="K71" s="78"/>
      <c r="L71" s="78"/>
      <c r="M71" s="78"/>
      <c r="N71" s="78"/>
      <c r="O71" s="78"/>
      <c r="P71" s="78"/>
      <c r="Q71" s="78"/>
      <c r="R71" s="78"/>
      <c r="S71" s="78"/>
      <c r="T71" s="78"/>
      <c r="U71" s="78"/>
      <c r="V71" s="78"/>
      <c r="W71" s="79"/>
    </row>
    <row r="72" spans="1:23" x14ac:dyDescent="0.2">
      <c r="A72" s="80"/>
      <c r="B72" s="81"/>
      <c r="C72" s="81"/>
      <c r="D72" s="81"/>
      <c r="E72" s="81"/>
      <c r="F72" s="81"/>
      <c r="G72" s="81"/>
      <c r="H72" s="81"/>
      <c r="I72" s="81"/>
      <c r="J72" s="81"/>
      <c r="K72" s="81"/>
      <c r="L72" s="81"/>
      <c r="M72" s="81"/>
      <c r="N72" s="81"/>
      <c r="O72" s="81"/>
      <c r="P72" s="81"/>
      <c r="Q72" s="81"/>
      <c r="R72" s="81"/>
      <c r="S72" s="81"/>
      <c r="T72" s="81"/>
      <c r="U72" s="81"/>
      <c r="V72" s="81"/>
      <c r="W72" s="82"/>
    </row>
    <row r="73" spans="1:23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x14ac:dyDescent="0.2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x14ac:dyDescent="0.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x14ac:dyDescent="0.2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x14ac:dyDescent="0.2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x14ac:dyDescent="0.2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x14ac:dyDescent="0.2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x14ac:dyDescent="0.2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x14ac:dyDescent="0.2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x14ac:dyDescent="0.2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x14ac:dyDescent="0.2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x14ac:dyDescent="0.2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x14ac:dyDescent="0.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x14ac:dyDescent="0.2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x14ac:dyDescent="0.2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x14ac:dyDescent="0.2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x14ac:dyDescent="0.2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x14ac:dyDescent="0.2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x14ac:dyDescent="0.2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x14ac:dyDescent="0.2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x14ac:dyDescent="0.2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x14ac:dyDescent="0.2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x14ac:dyDescent="0.2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x14ac:dyDescent="0.2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x14ac:dyDescent="0.2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x14ac:dyDescent="0.2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x14ac:dyDescent="0.2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x14ac:dyDescent="0.2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x14ac:dyDescent="0.2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x14ac:dyDescent="0.2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x14ac:dyDescent="0.2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x14ac:dyDescent="0.2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x14ac:dyDescent="0.2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x14ac:dyDescent="0.2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x14ac:dyDescent="0.2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x14ac:dyDescent="0.2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x14ac:dyDescent="0.2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x14ac:dyDescent="0.2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x14ac:dyDescent="0.2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x14ac:dyDescent="0.2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x14ac:dyDescent="0.2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</sheetData>
  <sheetProtection algorithmName="SHA-512" hashValue="vq6f8hj+duxV+tfff55273A1wQd6hZNqwqElL6jALB6L9rHTIE5TaTnQTPFe5BWsdQi/jTznQacyTXgHUGnpDA==" saltValue="csqR79nQ2ORxHe4i/v+APw==" spinCount="100000" sheet="1" objects="1" scenarios="1" formatCells="0" formatColumns="0" formatRows="0"/>
  <mergeCells count="155">
    <mergeCell ref="A55:W72"/>
    <mergeCell ref="A42:P43"/>
    <mergeCell ref="R42:S42"/>
    <mergeCell ref="T42:U42"/>
    <mergeCell ref="V42:W42"/>
    <mergeCell ref="R43:S43"/>
    <mergeCell ref="T43:U43"/>
    <mergeCell ref="V43:W43"/>
    <mergeCell ref="A39:W39"/>
    <mergeCell ref="A40:C40"/>
    <mergeCell ref="D40:W40"/>
    <mergeCell ref="A34:W34"/>
    <mergeCell ref="A35:C35"/>
    <mergeCell ref="D35:W35"/>
    <mergeCell ref="A36:A38"/>
    <mergeCell ref="B36:H38"/>
    <mergeCell ref="I36:J36"/>
    <mergeCell ref="K36:L36"/>
    <mergeCell ref="M36:N36"/>
    <mergeCell ref="O36:P36"/>
    <mergeCell ref="Q36:Q38"/>
    <mergeCell ref="R36:W38"/>
    <mergeCell ref="I37:J37"/>
    <mergeCell ref="K37:L37"/>
    <mergeCell ref="M37:N37"/>
    <mergeCell ref="O37:P37"/>
    <mergeCell ref="I38:J38"/>
    <mergeCell ref="K38:L38"/>
    <mergeCell ref="M38:N38"/>
    <mergeCell ref="O38:P38"/>
    <mergeCell ref="A29:W29"/>
    <mergeCell ref="A30:C30"/>
    <mergeCell ref="D30:W30"/>
    <mergeCell ref="A31:A33"/>
    <mergeCell ref="B31:H33"/>
    <mergeCell ref="I31:J31"/>
    <mergeCell ref="K31:L31"/>
    <mergeCell ref="M31:N31"/>
    <mergeCell ref="O31:P31"/>
    <mergeCell ref="Q31:Q33"/>
    <mergeCell ref="R31:W33"/>
    <mergeCell ref="I32:J32"/>
    <mergeCell ref="K32:L32"/>
    <mergeCell ref="M32:N32"/>
    <mergeCell ref="O32:P32"/>
    <mergeCell ref="I33:J33"/>
    <mergeCell ref="K33:L33"/>
    <mergeCell ref="M33:N33"/>
    <mergeCell ref="O33:P33"/>
    <mergeCell ref="A24:W24"/>
    <mergeCell ref="A25:C25"/>
    <mergeCell ref="D25:W25"/>
    <mergeCell ref="A26:A28"/>
    <mergeCell ref="B26:H28"/>
    <mergeCell ref="I26:J26"/>
    <mergeCell ref="K26:L26"/>
    <mergeCell ref="M26:N26"/>
    <mergeCell ref="O26:P26"/>
    <mergeCell ref="Q26:Q28"/>
    <mergeCell ref="R26:W28"/>
    <mergeCell ref="I27:J27"/>
    <mergeCell ref="K27:L27"/>
    <mergeCell ref="M27:N27"/>
    <mergeCell ref="O27:P27"/>
    <mergeCell ref="I28:J28"/>
    <mergeCell ref="K28:L28"/>
    <mergeCell ref="M28:N28"/>
    <mergeCell ref="O28:P28"/>
    <mergeCell ref="A19:W19"/>
    <mergeCell ref="A20:C20"/>
    <mergeCell ref="D20:W20"/>
    <mergeCell ref="A21:A23"/>
    <mergeCell ref="B21:H23"/>
    <mergeCell ref="I21:J21"/>
    <mergeCell ref="K21:L21"/>
    <mergeCell ref="M21:N21"/>
    <mergeCell ref="O21:P21"/>
    <mergeCell ref="Q21:Q23"/>
    <mergeCell ref="R21:W23"/>
    <mergeCell ref="I22:J22"/>
    <mergeCell ref="K22:L22"/>
    <mergeCell ref="M22:N22"/>
    <mergeCell ref="O22:P22"/>
    <mergeCell ref="I23:J23"/>
    <mergeCell ref="K23:L23"/>
    <mergeCell ref="M23:N23"/>
    <mergeCell ref="O23:P23"/>
    <mergeCell ref="A14:W14"/>
    <mergeCell ref="A15:C15"/>
    <mergeCell ref="D15:W15"/>
    <mergeCell ref="A16:A18"/>
    <mergeCell ref="B16:H18"/>
    <mergeCell ref="I16:J16"/>
    <mergeCell ref="K16:L16"/>
    <mergeCell ref="M16:N16"/>
    <mergeCell ref="O16:P16"/>
    <mergeCell ref="Q16:Q18"/>
    <mergeCell ref="R16:W18"/>
    <mergeCell ref="I17:J17"/>
    <mergeCell ref="K17:L17"/>
    <mergeCell ref="M17:N17"/>
    <mergeCell ref="O17:P17"/>
    <mergeCell ref="I18:J18"/>
    <mergeCell ref="K18:L18"/>
    <mergeCell ref="M18:N18"/>
    <mergeCell ref="O18:P18"/>
    <mergeCell ref="A9:W9"/>
    <mergeCell ref="A10:C10"/>
    <mergeCell ref="D10:W10"/>
    <mergeCell ref="A11:A13"/>
    <mergeCell ref="B11:H13"/>
    <mergeCell ref="I11:J11"/>
    <mergeCell ref="K11:L11"/>
    <mergeCell ref="M11:N11"/>
    <mergeCell ref="O11:P11"/>
    <mergeCell ref="Q11:Q13"/>
    <mergeCell ref="R11:W13"/>
    <mergeCell ref="I12:J12"/>
    <mergeCell ref="K12:L12"/>
    <mergeCell ref="M12:N12"/>
    <mergeCell ref="O12:P12"/>
    <mergeCell ref="I13:J13"/>
    <mergeCell ref="K13:L13"/>
    <mergeCell ref="M13:N13"/>
    <mergeCell ref="O13:P13"/>
    <mergeCell ref="Y5:AB5"/>
    <mergeCell ref="A6:A8"/>
    <mergeCell ref="B6:H8"/>
    <mergeCell ref="I6:J6"/>
    <mergeCell ref="K6:L6"/>
    <mergeCell ref="M6:N6"/>
    <mergeCell ref="O6:P6"/>
    <mergeCell ref="Q6:Q8"/>
    <mergeCell ref="R6:W8"/>
    <mergeCell ref="I7:J7"/>
    <mergeCell ref="K7:L7"/>
    <mergeCell ref="M7:N7"/>
    <mergeCell ref="O7:P7"/>
    <mergeCell ref="I8:J8"/>
    <mergeCell ref="K8:L8"/>
    <mergeCell ref="M8:N8"/>
    <mergeCell ref="O8:P8"/>
    <mergeCell ref="A1:W1"/>
    <mergeCell ref="A4:A5"/>
    <mergeCell ref="B4:H5"/>
    <mergeCell ref="I4:J4"/>
    <mergeCell ref="K4:L4"/>
    <mergeCell ref="M4:N4"/>
    <mergeCell ref="O4:P4"/>
    <mergeCell ref="Q4:Q5"/>
    <mergeCell ref="R4:W5"/>
    <mergeCell ref="I5:J5"/>
    <mergeCell ref="K5:L5"/>
    <mergeCell ref="M5:N5"/>
    <mergeCell ref="O5:P5"/>
  </mergeCells>
  <printOptions gridLines="1"/>
  <pageMargins left="0.7" right="0.7" top="0.75" bottom="0.75" header="0.3" footer="0.3"/>
  <pageSetup paperSize="9" orientation="landscape" r:id="rId1"/>
  <rowBreaks count="2" manualBreakCount="2">
    <brk id="35" max="16383" man="1"/>
    <brk id="5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C3 - Ausiliari</vt:lpstr>
      <vt:lpstr>'C3 - Ausiliari'!Area_stampa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MBIC8CL00X - IC LINA MANDELLI USMATE VELATE</cp:lastModifiedBy>
  <cp:lastPrinted>2026-05-13T09:02:27Z</cp:lastPrinted>
  <dcterms:created xsi:type="dcterms:W3CDTF">2023-07-17T09:45:36Z</dcterms:created>
  <dcterms:modified xsi:type="dcterms:W3CDTF">2026-05-13T09:02:34Z</dcterms:modified>
</cp:coreProperties>
</file>