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F7E0B8E-A46B-4C47-B2EF-FFC7FD5F39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N46" i="1" l="1"/>
  <c r="N47" i="1"/>
  <c r="N48" i="1"/>
  <c r="N45" i="1"/>
  <c r="N44" i="1"/>
  <c r="N43" i="1"/>
  <c r="N42" i="1"/>
  <c r="N27" i="1"/>
  <c r="N28" i="1"/>
  <c r="N29" i="1"/>
  <c r="N25" i="1"/>
  <c r="N23" i="1"/>
  <c r="N26" i="1"/>
  <c r="N24" i="1"/>
  <c r="N22" i="1"/>
  <c r="N7" i="1"/>
  <c r="N6" i="1"/>
  <c r="N32" i="1"/>
  <c r="N33" i="1"/>
  <c r="N34" i="1"/>
  <c r="N35" i="1"/>
  <c r="N36" i="1"/>
  <c r="N37" i="1"/>
  <c r="N38" i="1"/>
  <c r="N39" i="1"/>
  <c r="N40" i="1"/>
  <c r="N41" i="1"/>
  <c r="N30" i="1"/>
  <c r="N31" i="1"/>
  <c r="N16" i="1"/>
  <c r="N17" i="1"/>
  <c r="N18" i="1"/>
  <c r="N19" i="1"/>
  <c r="N20" i="1"/>
  <c r="N21" i="1"/>
  <c r="N9" i="1"/>
  <c r="N10" i="1"/>
  <c r="N11" i="1"/>
  <c r="N12" i="1"/>
  <c r="N13" i="1"/>
  <c r="N14" i="1"/>
  <c r="N15" i="1"/>
  <c r="N8" i="1"/>
  <c r="N5" i="1"/>
</calcChain>
</file>

<file path=xl/sharedStrings.xml><?xml version="1.0" encoding="utf-8"?>
<sst xmlns="http://schemas.openxmlformats.org/spreadsheetml/2006/main" count="237" uniqueCount="125">
  <si>
    <r>
      <rPr>
        <b/>
        <sz val="10"/>
        <rFont val="Verdana"/>
        <family val="2"/>
      </rPr>
      <t>N.</t>
    </r>
  </si>
  <si>
    <r>
      <rPr>
        <b/>
        <sz val="10"/>
        <rFont val="Verdana"/>
        <family val="2"/>
      </rPr>
      <t>data</t>
    </r>
  </si>
  <si>
    <r>
      <rPr>
        <b/>
        <sz val="10"/>
        <rFont val="Verdana"/>
        <family val="2"/>
      </rPr>
      <t>prot.</t>
    </r>
  </si>
  <si>
    <r>
      <rPr>
        <b/>
        <sz val="10"/>
        <rFont val="Verdana"/>
        <family val="2"/>
      </rPr>
      <t>CUP</t>
    </r>
  </si>
  <si>
    <r>
      <rPr>
        <b/>
        <sz val="10"/>
        <rFont val="Verdana"/>
        <family val="2"/>
      </rPr>
      <t>CIG</t>
    </r>
  </si>
  <si>
    <r>
      <rPr>
        <b/>
        <sz val="11"/>
        <rFont val="Verdana"/>
        <family val="2"/>
      </rPr>
      <t>oggetto contrattuale</t>
    </r>
  </si>
  <si>
    <r>
      <rPr>
        <b/>
        <sz val="11"/>
        <rFont val="Verdana"/>
        <family val="2"/>
      </rPr>
      <t>oggetto principale</t>
    </r>
  </si>
  <si>
    <r>
      <rPr>
        <b/>
        <sz val="11"/>
        <rFont val="Verdana"/>
        <family val="2"/>
      </rPr>
      <t>DITTA/ESPERTO</t>
    </r>
  </si>
  <si>
    <r>
      <rPr>
        <b/>
        <sz val="10"/>
        <rFont val="Verdana"/>
        <family val="2"/>
      </rPr>
      <t>IVA</t>
    </r>
  </si>
  <si>
    <r>
      <rPr>
        <b/>
        <sz val="10"/>
        <rFont val="Verdana"/>
        <family val="2"/>
      </rPr>
      <t>TOTALE</t>
    </r>
  </si>
  <si>
    <r>
      <rPr>
        <b/>
        <sz val="10"/>
        <rFont val="Verdana"/>
        <family val="2"/>
      </rPr>
      <t>NOTE</t>
    </r>
  </si>
  <si>
    <t>Affidamento diretto</t>
  </si>
  <si>
    <r>
      <rPr>
        <b/>
        <sz val="10"/>
        <rFont val="Verdana"/>
        <family val="2"/>
      </rPr>
      <t>IMPONIBIL</t>
    </r>
    <r>
      <rPr>
        <b/>
        <sz val="10"/>
        <rFont val="Verdana"/>
      </rPr>
      <t>E</t>
    </r>
  </si>
  <si>
    <t>/</t>
  </si>
  <si>
    <t>ITALCHIM SRL</t>
  </si>
  <si>
    <t>PINI di PINI STEFANO &amp; C SNC</t>
  </si>
  <si>
    <t>GAVIOLI SRL</t>
  </si>
  <si>
    <t>B.B.M. SRL</t>
  </si>
  <si>
    <t>ACQUISTO MATERIALE DI CANCELLERIA</t>
  </si>
  <si>
    <t>MADISOFT SPA</t>
  </si>
  <si>
    <t>ASSMO SRL</t>
  </si>
  <si>
    <t>RIPARAZIONE LAVAPAVIMENTI PRIMARIA STRADI</t>
  </si>
  <si>
    <t>TELETEL SRL</t>
  </si>
  <si>
    <t>MARTINELLI S.R.L.</t>
  </si>
  <si>
    <t>ESENTE IVA</t>
  </si>
  <si>
    <t>REGISTRO DETERMINE DAL 01/07/2025 AL 31/12/2025</t>
  </si>
  <si>
    <t>AUGEO SOCIETA' COOPERATIVA SOCIALE</t>
  </si>
  <si>
    <t>PROGETTO INGLESE A.S. 2024/2025</t>
  </si>
  <si>
    <t>B7891AA87E</t>
  </si>
  <si>
    <t>B77B96A3FB</t>
  </si>
  <si>
    <t xml:space="preserve">COSTO COPIE </t>
  </si>
  <si>
    <t>B7843413BC</t>
  </si>
  <si>
    <t>B78932C708</t>
  </si>
  <si>
    <t>MATERIALE DI CONSUMO 5A</t>
  </si>
  <si>
    <t>B795C1EA4F</t>
  </si>
  <si>
    <t>BORGIONE CENTRO DIDATTICO</t>
  </si>
  <si>
    <t>LIBRI DI TESTO 5E</t>
  </si>
  <si>
    <t>B7C316C4A6</t>
  </si>
  <si>
    <t>PRESTAZIONI SANITARIE MEDICO COMPETENTE</t>
  </si>
  <si>
    <t>GIORGIA MONDUZZI</t>
  </si>
  <si>
    <t>B7CB787F79</t>
  </si>
  <si>
    <t>ACQUISTO MONITOR INTERATTIVO</t>
  </si>
  <si>
    <t>ETIC S.R.L.</t>
  </si>
  <si>
    <t>B7D4151483</t>
  </si>
  <si>
    <t>ASSISTENZA TECNICA INFORMATICA</t>
  </si>
  <si>
    <t>B7E4741CDD</t>
  </si>
  <si>
    <t>RINNOVO SOFTWARE</t>
  </si>
  <si>
    <t>B801724C97</t>
  </si>
  <si>
    <t>BERTONI BOOLEAN MACHINES</t>
  </si>
  <si>
    <t>ACQUISTO BATTERIE</t>
  </si>
  <si>
    <t>B80F658E02</t>
  </si>
  <si>
    <t>ACQUISTO FRIGORIFERO</t>
  </si>
  <si>
    <t>B827B343A1</t>
  </si>
  <si>
    <t>ACQUISTO FIRMA DIGITALE</t>
  </si>
  <si>
    <t>B834F707CF</t>
  </si>
  <si>
    <t>ACQUISTO MATERIALE CANCELLERIA</t>
  </si>
  <si>
    <t>CASA EDITRICE SCOLASTICA LOMBARDI S.R.L.</t>
  </si>
  <si>
    <t xml:space="preserve"> B87D3E5E77</t>
  </si>
  <si>
    <t>RINNOVO ANTIVIRUS</t>
  </si>
  <si>
    <t>MEDIASOFT S.N.C.</t>
  </si>
  <si>
    <t>B87E3B4A29</t>
  </si>
  <si>
    <t>COSTO COPIE III TRIM. 2025</t>
  </si>
  <si>
    <t>B87E1A6818</t>
  </si>
  <si>
    <t>B8714EB52C</t>
  </si>
  <si>
    <t>Z1A3D05733</t>
  </si>
  <si>
    <t>COSTO NOLEGGIO MEDIE</t>
  </si>
  <si>
    <t>COSTO NOLEGGIO STAMPANTEKYOCERA 320020 RATA.N.12 01.09.2025-31.11.2025</t>
  </si>
  <si>
    <t>Z9738B904C</t>
  </si>
  <si>
    <t>B8A6D02CE4</t>
  </si>
  <si>
    <t>ACQUISTO MATERIALE PREMIAZIONE</t>
  </si>
  <si>
    <t>DECATHLON</t>
  </si>
  <si>
    <t>B87D849E0S</t>
  </si>
  <si>
    <t>ACQUISTO PACCHETTO ORE - FORMAZIONE</t>
  </si>
  <si>
    <t>STUDIO NALDI SRL</t>
  </si>
  <si>
    <t>B8CBCFF318</t>
  </si>
  <si>
    <t>ACQUISTO MATERIALE DI PULIZIA</t>
  </si>
  <si>
    <t>PROGETTO PEDACOGICO "INTRECCI" INFANZIA A.S. 2025/2026</t>
  </si>
  <si>
    <t>PROGETTO CRESCERE Soc. Cop. Sociale</t>
  </si>
  <si>
    <t>B8FAC21DCF</t>
  </si>
  <si>
    <t>B8F67C6530</t>
  </si>
  <si>
    <t>Trattativa Diretta</t>
  </si>
  <si>
    <t>GRUPPO SPAGGIARI PARMA S.P.A.</t>
  </si>
  <si>
    <t>B903BB59D3</t>
  </si>
  <si>
    <t>ACQUISTO MATERIALE  SANITARIO</t>
  </si>
  <si>
    <t>MAGRIS SPA</t>
  </si>
  <si>
    <t>B920595389</t>
  </si>
  <si>
    <t>ACQUISTO ATTREZZATURE DI PULIZIA</t>
  </si>
  <si>
    <t>B92DD6330E</t>
  </si>
  <si>
    <t>ACQUISTO MATERIALE PROGETTO XMAS</t>
  </si>
  <si>
    <t>MARTINELLI SRL</t>
  </si>
  <si>
    <t>SERVIZIO AMBULANZA - CORSA CAMPESTRE       04-11-25</t>
  </si>
  <si>
    <t>AVAP MARANELLO</t>
  </si>
  <si>
    <t>RIMBORSO SPESE REVISORI E.F. 2025</t>
  </si>
  <si>
    <t>I.I.S. F. CORNI</t>
  </si>
  <si>
    <t>B949B40A1A</t>
  </si>
  <si>
    <t xml:space="preserve">RIPARAZIONE LAVAPAVIMENTI </t>
  </si>
  <si>
    <t>B94A3BA8D8</t>
  </si>
  <si>
    <t>VISITA PLANETARIO CLASSI 5^ STRADI</t>
  </si>
  <si>
    <t>CENTRO SPERIMENTALE DIDATTICO DELL'ASTRONOMIA di MODENA</t>
  </si>
  <si>
    <t>B950EA0FF9</t>
  </si>
  <si>
    <t>ACQUISTO MATERIALE CANCELLERIA 3F</t>
  </si>
  <si>
    <t>B957562C60</t>
  </si>
  <si>
    <t>B96BEFDC21</t>
  </si>
  <si>
    <t>RINNOVO SOFTWARE NUVOLA</t>
  </si>
  <si>
    <t>SPESE CORSO DOCENTI</t>
  </si>
  <si>
    <t>I.I.S. ELSA MORANTE</t>
  </si>
  <si>
    <t>B98880FBD6 </t>
  </si>
  <si>
    <t>SERVIZI POSTALI</t>
  </si>
  <si>
    <t>POSTE ITALIANE S.P.A.</t>
  </si>
  <si>
    <t>I.C. DI SANT'ELIA FIUMERAPIDO</t>
  </si>
  <si>
    <t>ADESIONE ALLA RETE EUDAIMON</t>
  </si>
  <si>
    <t>PROGETTO PRIVACY</t>
  </si>
  <si>
    <t>B99B4A9C49</t>
  </si>
  <si>
    <t>INCARICO TRIENNALE RESPONSABILE PROTEZIONE DATI DPO/RPD</t>
  </si>
  <si>
    <t>B99F907766</t>
  </si>
  <si>
    <t>MATERIALE NATALIZIO- CANCELLERIA - CLASSE 1A</t>
  </si>
  <si>
    <t>SOLA ELENA - IL GIRETTO</t>
  </si>
  <si>
    <t>B99F55E22B</t>
  </si>
  <si>
    <t>COSTO COPIE IV TRIM. 25-MEDIE-STRADI-CASSIANI</t>
  </si>
  <si>
    <t>B9A77AFC86</t>
  </si>
  <si>
    <t>RINNOVO ASSISTENZA TECNICA AMM. TRASPARENTE ANNO 2026</t>
  </si>
  <si>
    <t>DEI ROSSI FRANCESCO</t>
  </si>
  <si>
    <t>B9A7A31E51</t>
  </si>
  <si>
    <t>SUPPORTO VIAGGI ISTRUZIONE 12 MESI</t>
  </si>
  <si>
    <t>COSTO NOLEGGIO FOTOCOPIATRICE MEDIE IV TRIM.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</si>
</sst>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/mm/yy;@"/>
    <numFmt numFmtId="171" formatCode="_-* #,##0.00\ [$€-410]_-;\-* #,##0.00\ [$€-410]_-;_-* &quot;-&quot;??\ [$€-410]_-;_-@_-"/>
  </numFmts>
  <fonts count="17" x14ac:knownFonts="1">
    <font>
      <sz val="10"/>
      <color rgb="FF000000"/>
      <name val="Times New Roman"/>
      <charset val="204"/>
    </font>
    <font>
      <b/>
      <sz val="16"/>
      <name val="Verdana"/>
    </font>
    <font>
      <sz val="11"/>
      <name val="Verdana"/>
    </font>
    <font>
      <b/>
      <sz val="10"/>
      <name val="Verdana"/>
    </font>
    <font>
      <b/>
      <sz val="11"/>
      <name val="Verdana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name val="Verdana"/>
    </font>
    <font>
      <sz val="9"/>
      <color rgb="FF000000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0"/>
      <color rgb="FF000000"/>
      <name val="Times New Roman"/>
      <charset val="204"/>
    </font>
    <font>
      <sz val="9"/>
      <name val="Verdana"/>
      <family val="2"/>
    </font>
    <font>
      <sz val="8"/>
      <name val="Verdana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CD6E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top" wrapText="1"/>
    </xf>
    <xf numFmtId="44" fontId="8" fillId="0" borderId="1" xfId="1" applyFont="1" applyBorder="1" applyAlignment="1">
      <alignment horizontal="center" vertical="center" shrinkToFit="1"/>
    </xf>
    <xf numFmtId="164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44" fontId="6" fillId="0" borderId="1" xfId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 indent="40"/>
    </xf>
    <xf numFmtId="0" fontId="1" fillId="0" borderId="0" xfId="0" applyFont="1" applyAlignment="1">
      <alignment horizontal="left" vertical="top" wrapText="1" indent="40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 indent="2"/>
    </xf>
    <xf numFmtId="0" fontId="2" fillId="0" borderId="0" xfId="0" applyFont="1" applyAlignment="1">
      <alignment horizontal="left" vertical="center" wrapText="1" indent="3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171" fontId="6" fillId="0" borderId="1" xfId="1" applyNumberFormat="1" applyFont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workbookViewId="0">
      <selection activeCell="A49" sqref="A49:XFD57"/>
    </sheetView>
  </sheetViews>
  <sheetFormatPr defaultRowHeight="12.75" x14ac:dyDescent="0.2"/>
  <cols>
    <col min="1" max="1" width="7.33203125" customWidth="1"/>
    <col min="2" max="2" width="13.5" customWidth="1"/>
    <col min="3" max="3" width="8.5" customWidth="1"/>
    <col min="4" max="4" width="5.1640625" customWidth="1"/>
    <col min="5" max="5" width="2.1640625" customWidth="1"/>
    <col min="6" max="6" width="12.83203125" customWidth="1"/>
    <col min="7" max="7" width="18.1640625" customWidth="1"/>
    <col min="8" max="8" width="3.1640625" customWidth="1"/>
    <col min="9" max="9" width="32" customWidth="1"/>
    <col min="10" max="10" width="30" customWidth="1"/>
    <col min="11" max="11" width="27.1640625" customWidth="1"/>
    <col min="12" max="12" width="18.83203125" customWidth="1"/>
    <col min="13" max="13" width="13.5" customWidth="1"/>
    <col min="14" max="14" width="13.33203125" customWidth="1"/>
    <col min="15" max="15" width="37.33203125" customWidth="1"/>
    <col min="16" max="16" width="87.1640625" customWidth="1"/>
  </cols>
  <sheetData>
    <row r="1" spans="1:16" ht="24" customHeight="1" x14ac:dyDescent="0.2">
      <c r="A1" s="26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33" customHeight="1" x14ac:dyDescent="0.2">
      <c r="A2" s="28"/>
      <c r="B2" s="28"/>
      <c r="C2" s="28"/>
      <c r="D2" s="29"/>
      <c r="E2" s="29"/>
      <c r="F2" s="29"/>
      <c r="G2" s="29"/>
      <c r="H2" s="29"/>
    </row>
    <row r="3" spans="1:16" ht="33" customHeight="1" x14ac:dyDescent="0.2">
      <c r="A3" s="30"/>
      <c r="B3" s="30"/>
      <c r="C3" s="30"/>
      <c r="D3" s="30"/>
      <c r="E3" s="30"/>
    </row>
    <row r="4" spans="1:16" ht="16.5" customHeight="1" x14ac:dyDescent="0.2">
      <c r="A4" s="1" t="s">
        <v>0</v>
      </c>
      <c r="B4" s="1" t="s">
        <v>1</v>
      </c>
      <c r="C4" s="31" t="s">
        <v>2</v>
      </c>
      <c r="D4" s="32"/>
      <c r="E4" s="31" t="s">
        <v>3</v>
      </c>
      <c r="F4" s="32"/>
      <c r="G4" s="1" t="s">
        <v>4</v>
      </c>
      <c r="H4" s="33" t="s">
        <v>5</v>
      </c>
      <c r="I4" s="34"/>
      <c r="J4" s="2" t="s">
        <v>6</v>
      </c>
      <c r="K4" s="2" t="s">
        <v>7</v>
      </c>
      <c r="L4" s="9" t="s">
        <v>12</v>
      </c>
      <c r="M4" s="1" t="s">
        <v>8</v>
      </c>
      <c r="N4" s="1" t="s">
        <v>9</v>
      </c>
      <c r="O4" s="1" t="s">
        <v>10</v>
      </c>
    </row>
    <row r="5" spans="1:16" ht="50.85" customHeight="1" x14ac:dyDescent="0.2">
      <c r="A5" s="15">
        <v>1</v>
      </c>
      <c r="B5" s="7">
        <v>45839</v>
      </c>
      <c r="C5" s="22">
        <v>7897</v>
      </c>
      <c r="D5" s="23"/>
      <c r="E5" s="22" t="s">
        <v>13</v>
      </c>
      <c r="F5" s="23"/>
      <c r="G5" s="8" t="s">
        <v>29</v>
      </c>
      <c r="H5" s="24" t="s">
        <v>11</v>
      </c>
      <c r="I5" s="25"/>
      <c r="J5" s="17" t="s">
        <v>30</v>
      </c>
      <c r="K5" s="18" t="s">
        <v>16</v>
      </c>
      <c r="L5" s="10">
        <v>154.29</v>
      </c>
      <c r="M5" s="10">
        <v>33.94</v>
      </c>
      <c r="N5" s="10">
        <f>L5+M5</f>
        <v>188.23</v>
      </c>
      <c r="O5" s="19"/>
    </row>
    <row r="6" spans="1:16" ht="43.5" customHeight="1" x14ac:dyDescent="0.2">
      <c r="A6" s="15">
        <v>2</v>
      </c>
      <c r="B6" s="7">
        <v>45841</v>
      </c>
      <c r="C6" s="22">
        <v>7972</v>
      </c>
      <c r="D6" s="23"/>
      <c r="E6" s="22" t="s">
        <v>13</v>
      </c>
      <c r="F6" s="23"/>
      <c r="G6" s="8" t="s">
        <v>31</v>
      </c>
      <c r="H6" s="24" t="s">
        <v>11</v>
      </c>
      <c r="I6" s="25"/>
      <c r="J6" s="17" t="s">
        <v>30</v>
      </c>
      <c r="K6" s="18" t="s">
        <v>22</v>
      </c>
      <c r="L6" s="10">
        <v>708.55</v>
      </c>
      <c r="M6" s="10">
        <v>155.08000000000001</v>
      </c>
      <c r="N6" s="10">
        <f>L6+M6</f>
        <v>863.63</v>
      </c>
      <c r="O6" s="13"/>
    </row>
    <row r="7" spans="1:16" ht="39" customHeight="1" x14ac:dyDescent="0.2">
      <c r="A7" s="15">
        <v>3</v>
      </c>
      <c r="B7" s="7">
        <v>45842</v>
      </c>
      <c r="C7" s="22">
        <v>7994</v>
      </c>
      <c r="D7" s="23"/>
      <c r="E7" s="22" t="s">
        <v>13</v>
      </c>
      <c r="F7" s="23"/>
      <c r="G7" s="8" t="s">
        <v>28</v>
      </c>
      <c r="H7" s="24" t="s">
        <v>11</v>
      </c>
      <c r="I7" s="25"/>
      <c r="J7" s="17" t="s">
        <v>27</v>
      </c>
      <c r="K7" s="18" t="s">
        <v>26</v>
      </c>
      <c r="L7" s="10">
        <v>1600</v>
      </c>
      <c r="M7" s="10">
        <v>80</v>
      </c>
      <c r="N7" s="10">
        <f>L7+M7</f>
        <v>1680</v>
      </c>
      <c r="O7" s="12"/>
    </row>
    <row r="8" spans="1:16" ht="38.1" customHeight="1" x14ac:dyDescent="0.2">
      <c r="A8" s="15">
        <v>4</v>
      </c>
      <c r="B8" s="11">
        <v>45842</v>
      </c>
      <c r="C8" s="20">
        <v>7995</v>
      </c>
      <c r="D8" s="21"/>
      <c r="E8" s="22" t="s">
        <v>13</v>
      </c>
      <c r="F8" s="23"/>
      <c r="G8" s="12" t="s">
        <v>32</v>
      </c>
      <c r="H8" s="24" t="s">
        <v>11</v>
      </c>
      <c r="I8" s="25"/>
      <c r="J8" s="17" t="s">
        <v>33</v>
      </c>
      <c r="K8" s="14" t="s">
        <v>23</v>
      </c>
      <c r="L8" s="16">
        <v>95.26</v>
      </c>
      <c r="M8" s="16">
        <v>20.96</v>
      </c>
      <c r="N8" s="16">
        <f>SUM(L8:M8)</f>
        <v>116.22</v>
      </c>
      <c r="O8" s="13"/>
    </row>
    <row r="9" spans="1:16" ht="58.7" customHeight="1" x14ac:dyDescent="0.2">
      <c r="A9" s="15">
        <v>5</v>
      </c>
      <c r="B9" s="11">
        <v>45847</v>
      </c>
      <c r="C9" s="20">
        <v>8113</v>
      </c>
      <c r="D9" s="21"/>
      <c r="E9" s="22" t="s">
        <v>13</v>
      </c>
      <c r="F9" s="23"/>
      <c r="G9" s="12" t="s">
        <v>34</v>
      </c>
      <c r="H9" s="24" t="s">
        <v>11</v>
      </c>
      <c r="I9" s="25"/>
      <c r="J9" s="14" t="s">
        <v>36</v>
      </c>
      <c r="K9" s="12" t="s">
        <v>35</v>
      </c>
      <c r="L9" s="16">
        <v>150.32</v>
      </c>
      <c r="M9" s="16">
        <v>33.07</v>
      </c>
      <c r="N9" s="10">
        <f t="shared" ref="N9:N10" si="0">L9+M9</f>
        <v>183.39</v>
      </c>
      <c r="O9" s="13"/>
    </row>
    <row r="10" spans="1:16" ht="35.85" customHeight="1" x14ac:dyDescent="0.2">
      <c r="A10" s="15">
        <v>6</v>
      </c>
      <c r="B10" s="11">
        <v>45862</v>
      </c>
      <c r="C10" s="20">
        <v>8547</v>
      </c>
      <c r="D10" s="21"/>
      <c r="E10" s="22" t="s">
        <v>13</v>
      </c>
      <c r="F10" s="23"/>
      <c r="G10" s="14" t="s">
        <v>37</v>
      </c>
      <c r="H10" s="24" t="s">
        <v>11</v>
      </c>
      <c r="I10" s="25"/>
      <c r="J10" s="14" t="s">
        <v>38</v>
      </c>
      <c r="K10" s="14" t="s">
        <v>39</v>
      </c>
      <c r="L10" s="16">
        <v>700</v>
      </c>
      <c r="M10" s="16">
        <v>0</v>
      </c>
      <c r="N10" s="16">
        <f t="shared" si="0"/>
        <v>700</v>
      </c>
      <c r="O10" s="19" t="s">
        <v>24</v>
      </c>
    </row>
    <row r="11" spans="1:16" ht="48.2" customHeight="1" x14ac:dyDescent="0.2">
      <c r="A11" s="15">
        <v>7</v>
      </c>
      <c r="B11" s="11">
        <v>45866</v>
      </c>
      <c r="C11" s="20">
        <v>8657</v>
      </c>
      <c r="D11" s="21"/>
      <c r="E11" s="22" t="s">
        <v>13</v>
      </c>
      <c r="F11" s="23"/>
      <c r="G11" s="14" t="s">
        <v>40</v>
      </c>
      <c r="H11" s="24" t="s">
        <v>11</v>
      </c>
      <c r="I11" s="25"/>
      <c r="J11" s="14" t="s">
        <v>41</v>
      </c>
      <c r="K11" s="8" t="s">
        <v>42</v>
      </c>
      <c r="L11" s="16">
        <v>3400</v>
      </c>
      <c r="M11" s="16">
        <v>748</v>
      </c>
      <c r="N11" s="16">
        <f t="shared" ref="N11:N12" si="1">SUM(L11:M11)</f>
        <v>4148</v>
      </c>
      <c r="O11" s="13"/>
    </row>
    <row r="12" spans="1:16" ht="48.2" customHeight="1" x14ac:dyDescent="0.2">
      <c r="A12" s="15">
        <v>8</v>
      </c>
      <c r="B12" s="11">
        <v>45868</v>
      </c>
      <c r="C12" s="20">
        <v>8708</v>
      </c>
      <c r="D12" s="21"/>
      <c r="E12" s="22" t="s">
        <v>13</v>
      </c>
      <c r="F12" s="23"/>
      <c r="G12" s="14" t="s">
        <v>43</v>
      </c>
      <c r="H12" s="24" t="s">
        <v>11</v>
      </c>
      <c r="I12" s="25"/>
      <c r="J12" s="14" t="s">
        <v>44</v>
      </c>
      <c r="K12" s="8" t="s">
        <v>17</v>
      </c>
      <c r="L12" s="16">
        <v>980</v>
      </c>
      <c r="M12" s="16">
        <v>215.6</v>
      </c>
      <c r="N12" s="16">
        <f t="shared" si="1"/>
        <v>1195.5999999999999</v>
      </c>
      <c r="O12" s="19"/>
    </row>
    <row r="13" spans="1:16" ht="39.75" customHeight="1" x14ac:dyDescent="0.2">
      <c r="A13" s="15">
        <v>9</v>
      </c>
      <c r="B13" s="11">
        <v>45874</v>
      </c>
      <c r="C13" s="20">
        <v>8821</v>
      </c>
      <c r="D13" s="21"/>
      <c r="E13" s="22" t="s">
        <v>13</v>
      </c>
      <c r="F13" s="23"/>
      <c r="G13" s="14" t="s">
        <v>45</v>
      </c>
      <c r="H13" s="24" t="s">
        <v>11</v>
      </c>
      <c r="I13" s="25"/>
      <c r="J13" s="14" t="s">
        <v>46</v>
      </c>
      <c r="K13" s="14" t="s">
        <v>19</v>
      </c>
      <c r="L13" s="16">
        <v>2480</v>
      </c>
      <c r="M13" s="16">
        <v>545.6</v>
      </c>
      <c r="N13" s="16">
        <f t="shared" ref="N13:N14" si="2">L13+M13</f>
        <v>3025.6</v>
      </c>
      <c r="O13" s="13"/>
    </row>
    <row r="14" spans="1:16" ht="36.75" customHeight="1" x14ac:dyDescent="0.2">
      <c r="A14" s="15">
        <v>10</v>
      </c>
      <c r="B14" s="11">
        <v>45890</v>
      </c>
      <c r="C14" s="20">
        <v>9003</v>
      </c>
      <c r="D14" s="21"/>
      <c r="E14" s="22" t="s">
        <v>13</v>
      </c>
      <c r="F14" s="23"/>
      <c r="G14" s="14" t="s">
        <v>47</v>
      </c>
      <c r="H14" s="24" t="s">
        <v>11</v>
      </c>
      <c r="I14" s="25"/>
      <c r="J14" s="14" t="s">
        <v>49</v>
      </c>
      <c r="K14" s="12" t="s">
        <v>48</v>
      </c>
      <c r="L14" s="16">
        <v>19.8</v>
      </c>
      <c r="M14" s="16">
        <v>4.3600000000000003</v>
      </c>
      <c r="N14" s="16">
        <f t="shared" si="2"/>
        <v>24.16</v>
      </c>
      <c r="O14" s="13"/>
    </row>
    <row r="15" spans="1:16" ht="42.2" customHeight="1" x14ac:dyDescent="0.2">
      <c r="A15" s="15">
        <v>11</v>
      </c>
      <c r="B15" s="11">
        <v>45898</v>
      </c>
      <c r="C15" s="20">
        <v>9234</v>
      </c>
      <c r="D15" s="21"/>
      <c r="E15" s="22" t="s">
        <v>13</v>
      </c>
      <c r="F15" s="23"/>
      <c r="G15" s="14" t="s">
        <v>50</v>
      </c>
      <c r="H15" s="24" t="s">
        <v>11</v>
      </c>
      <c r="I15" s="25"/>
      <c r="J15" s="14" t="s">
        <v>51</v>
      </c>
      <c r="K15" s="12" t="s">
        <v>15</v>
      </c>
      <c r="L15" s="16">
        <v>221.31</v>
      </c>
      <c r="M15" s="16">
        <v>48.69</v>
      </c>
      <c r="N15" s="16">
        <f t="shared" ref="N15:N20" si="3">SUM(L15:M15)</f>
        <v>270</v>
      </c>
      <c r="O15" s="13"/>
    </row>
    <row r="16" spans="1:16" ht="30" customHeight="1" x14ac:dyDescent="0.2">
      <c r="A16" s="15">
        <v>12</v>
      </c>
      <c r="B16" s="11">
        <v>45908</v>
      </c>
      <c r="C16" s="20">
        <v>9616</v>
      </c>
      <c r="D16" s="21"/>
      <c r="E16" s="22" t="s">
        <v>13</v>
      </c>
      <c r="F16" s="23"/>
      <c r="G16" s="14" t="s">
        <v>52</v>
      </c>
      <c r="H16" s="24" t="s">
        <v>11</v>
      </c>
      <c r="I16" s="25"/>
      <c r="J16" s="19" t="s">
        <v>53</v>
      </c>
      <c r="K16" s="14" t="s">
        <v>19</v>
      </c>
      <c r="L16" s="16">
        <v>100</v>
      </c>
      <c r="M16" s="16">
        <v>22</v>
      </c>
      <c r="N16" s="16">
        <f t="shared" si="3"/>
        <v>122</v>
      </c>
      <c r="O16" s="6"/>
    </row>
    <row r="17" spans="1:15" ht="38.1" customHeight="1" x14ac:dyDescent="0.2">
      <c r="A17" s="15">
        <v>13</v>
      </c>
      <c r="B17" s="11">
        <v>45912</v>
      </c>
      <c r="C17" s="20">
        <v>9766</v>
      </c>
      <c r="D17" s="21"/>
      <c r="E17" s="22" t="s">
        <v>13</v>
      </c>
      <c r="F17" s="23"/>
      <c r="G17" s="12" t="s">
        <v>54</v>
      </c>
      <c r="H17" s="24" t="s">
        <v>11</v>
      </c>
      <c r="I17" s="25"/>
      <c r="J17" s="19" t="s">
        <v>55</v>
      </c>
      <c r="K17" s="19" t="s">
        <v>56</v>
      </c>
      <c r="L17" s="16">
        <v>189.5</v>
      </c>
      <c r="M17" s="16">
        <v>41.7</v>
      </c>
      <c r="N17" s="10">
        <f t="shared" ref="N17:N21" si="4">L17+M17</f>
        <v>231.2</v>
      </c>
      <c r="O17" s="6"/>
    </row>
    <row r="18" spans="1:15" ht="38.1" customHeight="1" x14ac:dyDescent="0.2">
      <c r="A18" s="15">
        <v>14</v>
      </c>
      <c r="B18" s="11">
        <v>45933</v>
      </c>
      <c r="C18" s="20">
        <v>10949</v>
      </c>
      <c r="D18" s="21"/>
      <c r="E18" s="22" t="s">
        <v>13</v>
      </c>
      <c r="F18" s="23"/>
      <c r="G18" s="14" t="s">
        <v>57</v>
      </c>
      <c r="H18" s="24" t="s">
        <v>11</v>
      </c>
      <c r="I18" s="25"/>
      <c r="J18" s="19" t="s">
        <v>58</v>
      </c>
      <c r="K18" s="14" t="s">
        <v>59</v>
      </c>
      <c r="L18" s="16">
        <v>460</v>
      </c>
      <c r="M18" s="16">
        <v>101.2</v>
      </c>
      <c r="N18" s="16">
        <f t="shared" si="4"/>
        <v>561.20000000000005</v>
      </c>
      <c r="O18" s="6"/>
    </row>
    <row r="19" spans="1:15" ht="30" customHeight="1" x14ac:dyDescent="0.2">
      <c r="A19" s="15">
        <v>15</v>
      </c>
      <c r="B19" s="11">
        <v>45933</v>
      </c>
      <c r="C19" s="20">
        <v>10945</v>
      </c>
      <c r="D19" s="21"/>
      <c r="E19" s="22" t="s">
        <v>13</v>
      </c>
      <c r="F19" s="23"/>
      <c r="G19" s="14" t="s">
        <v>60</v>
      </c>
      <c r="H19" s="24" t="s">
        <v>11</v>
      </c>
      <c r="I19" s="25"/>
      <c r="J19" s="19" t="s">
        <v>61</v>
      </c>
      <c r="K19" s="14" t="s">
        <v>22</v>
      </c>
      <c r="L19" s="16">
        <v>289.02999999999997</v>
      </c>
      <c r="M19" s="16">
        <v>63.59</v>
      </c>
      <c r="N19" s="16">
        <f t="shared" ref="N19:N48" si="5">SUM(L19:M19)</f>
        <v>352.62</v>
      </c>
      <c r="O19" s="5"/>
    </row>
    <row r="20" spans="1:15" ht="30" customHeight="1" x14ac:dyDescent="0.2">
      <c r="A20" s="15">
        <v>16</v>
      </c>
      <c r="B20" s="11">
        <v>45933</v>
      </c>
      <c r="C20" s="20">
        <v>10944</v>
      </c>
      <c r="D20" s="21"/>
      <c r="E20" s="22" t="s">
        <v>13</v>
      </c>
      <c r="F20" s="23"/>
      <c r="G20" s="12" t="s">
        <v>62</v>
      </c>
      <c r="H20" s="24" t="s">
        <v>11</v>
      </c>
      <c r="I20" s="25"/>
      <c r="J20" s="19" t="s">
        <v>61</v>
      </c>
      <c r="K20" s="14" t="s">
        <v>16</v>
      </c>
      <c r="L20" s="16">
        <v>139.66</v>
      </c>
      <c r="M20" s="16">
        <v>30.73</v>
      </c>
      <c r="N20" s="16">
        <f t="shared" si="3"/>
        <v>170.39</v>
      </c>
      <c r="O20" s="6"/>
    </row>
    <row r="21" spans="1:15" ht="38.1" customHeight="1" x14ac:dyDescent="0.2">
      <c r="A21" s="15">
        <v>17</v>
      </c>
      <c r="B21" s="11">
        <v>45933</v>
      </c>
      <c r="C21" s="20">
        <v>10945</v>
      </c>
      <c r="D21" s="21"/>
      <c r="E21" s="22" t="s">
        <v>13</v>
      </c>
      <c r="F21" s="23"/>
      <c r="G21" s="12" t="s">
        <v>64</v>
      </c>
      <c r="H21" s="24" t="s">
        <v>11</v>
      </c>
      <c r="I21" s="25"/>
      <c r="J21" s="12" t="s">
        <v>65</v>
      </c>
      <c r="K21" s="14" t="s">
        <v>22</v>
      </c>
      <c r="L21" s="16">
        <v>207</v>
      </c>
      <c r="M21" s="16">
        <v>45.54</v>
      </c>
      <c r="N21" s="10">
        <f t="shared" si="4"/>
        <v>252.54</v>
      </c>
    </row>
    <row r="22" spans="1:15" ht="53.25" customHeight="1" x14ac:dyDescent="0.2">
      <c r="A22" s="15">
        <v>18</v>
      </c>
      <c r="B22" s="11">
        <v>45933</v>
      </c>
      <c r="C22" s="20">
        <v>11008</v>
      </c>
      <c r="D22" s="21"/>
      <c r="E22" s="22" t="s">
        <v>13</v>
      </c>
      <c r="F22" s="23"/>
      <c r="G22" s="12" t="s">
        <v>67</v>
      </c>
      <c r="H22" s="24" t="s">
        <v>11</v>
      </c>
      <c r="I22" s="25"/>
      <c r="J22" s="19" t="s">
        <v>66</v>
      </c>
      <c r="K22" s="14" t="s">
        <v>16</v>
      </c>
      <c r="L22" s="16">
        <v>120</v>
      </c>
      <c r="M22" s="16">
        <v>26.4</v>
      </c>
      <c r="N22" s="10">
        <f t="shared" ref="N22" si="6">L22+M22</f>
        <v>146.4</v>
      </c>
      <c r="O22" s="6"/>
    </row>
    <row r="23" spans="1:15" ht="37.5" customHeight="1" x14ac:dyDescent="0.2">
      <c r="A23" s="15">
        <v>19</v>
      </c>
      <c r="B23" s="11">
        <v>45933</v>
      </c>
      <c r="C23" s="20">
        <v>10950</v>
      </c>
      <c r="D23" s="21"/>
      <c r="E23" s="22" t="s">
        <v>13</v>
      </c>
      <c r="F23" s="23"/>
      <c r="G23" s="14" t="s">
        <v>71</v>
      </c>
      <c r="H23" s="24" t="s">
        <v>11</v>
      </c>
      <c r="I23" s="25"/>
      <c r="J23" s="19" t="s">
        <v>72</v>
      </c>
      <c r="K23" s="14" t="s">
        <v>73</v>
      </c>
      <c r="L23" s="16">
        <v>1600</v>
      </c>
      <c r="M23" s="16">
        <v>0</v>
      </c>
      <c r="N23" s="16">
        <f t="shared" ref="N23" si="7">SUM(L23:M23)</f>
        <v>1600</v>
      </c>
      <c r="O23" s="19" t="s">
        <v>24</v>
      </c>
    </row>
    <row r="24" spans="1:15" ht="44.25" customHeight="1" x14ac:dyDescent="0.2">
      <c r="A24" s="15">
        <v>20</v>
      </c>
      <c r="B24" s="11">
        <v>45936</v>
      </c>
      <c r="C24" s="20">
        <v>11008</v>
      </c>
      <c r="D24" s="21"/>
      <c r="E24" s="22" t="s">
        <v>13</v>
      </c>
      <c r="F24" s="23"/>
      <c r="G24" s="12" t="s">
        <v>63</v>
      </c>
      <c r="H24" s="24" t="s">
        <v>11</v>
      </c>
      <c r="I24" s="25"/>
      <c r="J24" s="12" t="s">
        <v>21</v>
      </c>
      <c r="K24" s="14" t="s">
        <v>20</v>
      </c>
      <c r="L24" s="16">
        <v>160.5</v>
      </c>
      <c r="M24" s="16">
        <v>35.31</v>
      </c>
      <c r="N24" s="10">
        <f>L24+M24</f>
        <v>195.81</v>
      </c>
      <c r="O24" s="6"/>
    </row>
    <row r="25" spans="1:15" ht="63.6" customHeight="1" x14ac:dyDescent="0.2">
      <c r="A25" s="15">
        <v>21</v>
      </c>
      <c r="B25" s="11">
        <v>45945</v>
      </c>
      <c r="C25" s="20">
        <v>11389</v>
      </c>
      <c r="D25" s="21"/>
      <c r="E25" s="22" t="s">
        <v>13</v>
      </c>
      <c r="F25" s="23"/>
      <c r="G25" s="14" t="s">
        <v>68</v>
      </c>
      <c r="H25" s="24" t="s">
        <v>11</v>
      </c>
      <c r="I25" s="25"/>
      <c r="J25" s="19" t="s">
        <v>69</v>
      </c>
      <c r="K25" s="14" t="s">
        <v>70</v>
      </c>
      <c r="L25" s="16">
        <v>99.48</v>
      </c>
      <c r="M25" s="16">
        <v>21.89</v>
      </c>
      <c r="N25" s="16">
        <f t="shared" ref="N25" si="8">SUM(L25:M25)</f>
        <v>121.37</v>
      </c>
      <c r="O25" s="5"/>
    </row>
    <row r="26" spans="1:15" ht="50.85" customHeight="1" x14ac:dyDescent="0.2">
      <c r="A26" s="15">
        <v>22</v>
      </c>
      <c r="B26" s="11">
        <v>45954</v>
      </c>
      <c r="C26" s="20">
        <v>11734</v>
      </c>
      <c r="D26" s="21"/>
      <c r="E26" s="22" t="s">
        <v>13</v>
      </c>
      <c r="F26" s="23"/>
      <c r="G26" s="14" t="s">
        <v>74</v>
      </c>
      <c r="H26" s="24" t="s">
        <v>11</v>
      </c>
      <c r="I26" s="25"/>
      <c r="J26" s="19" t="s">
        <v>75</v>
      </c>
      <c r="K26" s="14" t="s">
        <v>14</v>
      </c>
      <c r="L26" s="16">
        <v>2933.23</v>
      </c>
      <c r="M26" s="16">
        <v>599.65</v>
      </c>
      <c r="N26" s="16">
        <f t="shared" ref="N26" si="9">SUM(L26:M26)</f>
        <v>3532.88</v>
      </c>
      <c r="O26" s="5"/>
    </row>
    <row r="27" spans="1:15" ht="44.25" customHeight="1" x14ac:dyDescent="0.2">
      <c r="A27" s="15">
        <v>23</v>
      </c>
      <c r="B27" s="11">
        <v>45967</v>
      </c>
      <c r="C27" s="20">
        <v>12253</v>
      </c>
      <c r="D27" s="21"/>
      <c r="E27" s="22" t="s">
        <v>13</v>
      </c>
      <c r="F27" s="23"/>
      <c r="G27" s="14" t="s">
        <v>78</v>
      </c>
      <c r="H27" s="24" t="s">
        <v>11</v>
      </c>
      <c r="I27" s="25"/>
      <c r="J27" s="19" t="s">
        <v>76</v>
      </c>
      <c r="K27" s="12" t="s">
        <v>77</v>
      </c>
      <c r="L27" s="35">
        <v>7318.48</v>
      </c>
      <c r="M27" s="16">
        <v>0</v>
      </c>
      <c r="N27" s="10">
        <f>L27+M27</f>
        <v>7318.48</v>
      </c>
      <c r="O27" s="19" t="s">
        <v>24</v>
      </c>
    </row>
    <row r="28" spans="1:15" ht="38.1" customHeight="1" x14ac:dyDescent="0.2">
      <c r="A28" s="15">
        <v>24</v>
      </c>
      <c r="B28" s="11">
        <v>45967</v>
      </c>
      <c r="C28" s="20">
        <v>12216</v>
      </c>
      <c r="D28" s="21"/>
      <c r="E28" s="22" t="s">
        <v>13</v>
      </c>
      <c r="F28" s="23"/>
      <c r="G28" s="14" t="s">
        <v>79</v>
      </c>
      <c r="H28" s="24" t="s">
        <v>80</v>
      </c>
      <c r="I28" s="25"/>
      <c r="J28" s="12" t="s">
        <v>18</v>
      </c>
      <c r="K28" s="14" t="s">
        <v>81</v>
      </c>
      <c r="L28" s="16">
        <v>577.22</v>
      </c>
      <c r="M28" s="16">
        <v>126.99</v>
      </c>
      <c r="N28" s="16">
        <f t="shared" ref="N28:N29" si="10">SUM(L28:M28)</f>
        <v>704.21</v>
      </c>
      <c r="O28" s="6"/>
    </row>
    <row r="29" spans="1:15" ht="63.6" customHeight="1" x14ac:dyDescent="0.2">
      <c r="A29" s="15">
        <v>25</v>
      </c>
      <c r="B29" s="11">
        <v>45971</v>
      </c>
      <c r="C29" s="20">
        <v>12355</v>
      </c>
      <c r="D29" s="21"/>
      <c r="E29" s="22" t="s">
        <v>13</v>
      </c>
      <c r="F29" s="23"/>
      <c r="G29" s="14" t="s">
        <v>82</v>
      </c>
      <c r="H29" s="24" t="s">
        <v>80</v>
      </c>
      <c r="I29" s="25"/>
      <c r="J29" s="14" t="s">
        <v>83</v>
      </c>
      <c r="K29" s="14" t="s">
        <v>84</v>
      </c>
      <c r="L29" s="16">
        <v>511.75</v>
      </c>
      <c r="M29" s="16">
        <v>112.59</v>
      </c>
      <c r="N29" s="16">
        <f t="shared" si="10"/>
        <v>624.34</v>
      </c>
      <c r="O29" s="5"/>
    </row>
    <row r="30" spans="1:15" ht="50.85" customHeight="1" x14ac:dyDescent="0.2">
      <c r="A30" s="15">
        <v>26</v>
      </c>
      <c r="B30" s="11">
        <v>45979</v>
      </c>
      <c r="C30" s="20">
        <v>12783</v>
      </c>
      <c r="D30" s="21"/>
      <c r="E30" s="22" t="s">
        <v>13</v>
      </c>
      <c r="F30" s="23"/>
      <c r="G30" s="14" t="s">
        <v>85</v>
      </c>
      <c r="H30" s="24" t="s">
        <v>80</v>
      </c>
      <c r="I30" s="25"/>
      <c r="J30" s="14" t="s">
        <v>86</v>
      </c>
      <c r="K30" s="14" t="s">
        <v>84</v>
      </c>
      <c r="L30" s="16">
        <v>1169.25</v>
      </c>
      <c r="M30" s="16">
        <v>257.24</v>
      </c>
      <c r="N30" s="16">
        <f>SUM(L30:M30)</f>
        <v>1426.49</v>
      </c>
      <c r="O30" s="5"/>
    </row>
    <row r="31" spans="1:15" ht="38.1" customHeight="1" x14ac:dyDescent="0.2">
      <c r="A31" s="15">
        <v>27</v>
      </c>
      <c r="B31" s="11">
        <v>45981</v>
      </c>
      <c r="C31" s="20">
        <v>12874</v>
      </c>
      <c r="D31" s="21"/>
      <c r="E31" s="22" t="s">
        <v>13</v>
      </c>
      <c r="F31" s="23"/>
      <c r="G31" s="12" t="s">
        <v>87</v>
      </c>
      <c r="H31" s="24" t="s">
        <v>80</v>
      </c>
      <c r="I31" s="25"/>
      <c r="J31" s="14" t="s">
        <v>88</v>
      </c>
      <c r="K31" s="14" t="s">
        <v>89</v>
      </c>
      <c r="L31" s="16">
        <v>177.11</v>
      </c>
      <c r="M31" s="16">
        <v>38.96</v>
      </c>
      <c r="N31" s="16">
        <f t="shared" si="5"/>
        <v>216.07000000000002</v>
      </c>
      <c r="O31" s="3"/>
    </row>
    <row r="32" spans="1:15" ht="38.1" customHeight="1" x14ac:dyDescent="0.2">
      <c r="A32" s="15">
        <v>28</v>
      </c>
      <c r="B32" s="11">
        <v>45985</v>
      </c>
      <c r="C32" s="20">
        <v>13016</v>
      </c>
      <c r="D32" s="21"/>
      <c r="E32" s="22" t="s">
        <v>13</v>
      </c>
      <c r="F32" s="23"/>
      <c r="G32" s="12" t="s">
        <v>13</v>
      </c>
      <c r="H32" s="24" t="s">
        <v>11</v>
      </c>
      <c r="I32" s="25"/>
      <c r="J32" s="14" t="s">
        <v>90</v>
      </c>
      <c r="K32" s="14" t="s">
        <v>91</v>
      </c>
      <c r="L32" s="16">
        <v>108.6</v>
      </c>
      <c r="M32" s="16">
        <v>0</v>
      </c>
      <c r="N32" s="16">
        <f t="shared" ref="N32" si="11">SUM(L32:M32)</f>
        <v>108.6</v>
      </c>
      <c r="O32" s="19" t="s">
        <v>24</v>
      </c>
    </row>
    <row r="33" spans="1:15" ht="39.200000000000003" customHeight="1" x14ac:dyDescent="0.2">
      <c r="A33" s="15">
        <v>29</v>
      </c>
      <c r="B33" s="11">
        <v>45989</v>
      </c>
      <c r="C33" s="20">
        <v>13212</v>
      </c>
      <c r="D33" s="21"/>
      <c r="E33" s="22" t="s">
        <v>13</v>
      </c>
      <c r="F33" s="23"/>
      <c r="G33" s="14" t="s">
        <v>13</v>
      </c>
      <c r="H33" s="24" t="s">
        <v>11</v>
      </c>
      <c r="I33" s="25"/>
      <c r="J33" s="12" t="s">
        <v>92</v>
      </c>
      <c r="K33" s="14" t="s">
        <v>93</v>
      </c>
      <c r="L33" s="16">
        <v>207.12</v>
      </c>
      <c r="M33" s="16">
        <v>0</v>
      </c>
      <c r="N33" s="16">
        <f>SUM(L33:M33)</f>
        <v>207.12</v>
      </c>
      <c r="O33" s="19" t="s">
        <v>24</v>
      </c>
    </row>
    <row r="34" spans="1:15" ht="54.75" customHeight="1" x14ac:dyDescent="0.2">
      <c r="A34" s="15">
        <v>30</v>
      </c>
      <c r="B34" s="11">
        <v>45989</v>
      </c>
      <c r="C34" s="20">
        <v>13209</v>
      </c>
      <c r="D34" s="21"/>
      <c r="E34" s="22" t="s">
        <v>13</v>
      </c>
      <c r="F34" s="23"/>
      <c r="G34" s="14" t="s">
        <v>94</v>
      </c>
      <c r="H34" s="24" t="s">
        <v>11</v>
      </c>
      <c r="I34" s="25"/>
      <c r="J34" s="19" t="s">
        <v>95</v>
      </c>
      <c r="K34" s="19" t="s">
        <v>20</v>
      </c>
      <c r="L34" s="16">
        <v>150.55000000000001</v>
      </c>
      <c r="M34" s="16">
        <v>33.119999999999997</v>
      </c>
      <c r="N34" s="16">
        <f t="shared" si="5"/>
        <v>183.67000000000002</v>
      </c>
      <c r="O34" s="14"/>
    </row>
    <row r="35" spans="1:15" ht="60" customHeight="1" x14ac:dyDescent="0.2">
      <c r="A35" s="15">
        <v>31</v>
      </c>
      <c r="B35" s="11">
        <v>45989</v>
      </c>
      <c r="C35" s="20">
        <v>13221</v>
      </c>
      <c r="D35" s="21"/>
      <c r="E35" s="22" t="s">
        <v>13</v>
      </c>
      <c r="F35" s="23"/>
      <c r="G35" s="14" t="s">
        <v>96</v>
      </c>
      <c r="H35" s="24" t="s">
        <v>11</v>
      </c>
      <c r="I35" s="25"/>
      <c r="J35" s="14" t="s">
        <v>97</v>
      </c>
      <c r="K35" s="19" t="s">
        <v>98</v>
      </c>
      <c r="L35" s="16">
        <v>680</v>
      </c>
      <c r="M35" s="16">
        <v>0</v>
      </c>
      <c r="N35" s="16">
        <f t="shared" si="5"/>
        <v>680</v>
      </c>
      <c r="O35" s="14" t="s">
        <v>24</v>
      </c>
    </row>
    <row r="36" spans="1:15" ht="57.75" customHeight="1" x14ac:dyDescent="0.2">
      <c r="A36" s="15">
        <v>32</v>
      </c>
      <c r="B36" s="11">
        <v>45993</v>
      </c>
      <c r="C36" s="20">
        <v>13301</v>
      </c>
      <c r="D36" s="21"/>
      <c r="E36" s="22" t="s">
        <v>13</v>
      </c>
      <c r="F36" s="23"/>
      <c r="G36" s="14" t="s">
        <v>99</v>
      </c>
      <c r="H36" s="24" t="s">
        <v>80</v>
      </c>
      <c r="I36" s="25"/>
      <c r="J36" s="19" t="s">
        <v>100</v>
      </c>
      <c r="K36" s="19" t="s">
        <v>89</v>
      </c>
      <c r="L36" s="16">
        <v>47.24</v>
      </c>
      <c r="M36" s="16">
        <v>10.39</v>
      </c>
      <c r="N36" s="16">
        <f t="shared" si="5"/>
        <v>57.63</v>
      </c>
      <c r="O36" s="14"/>
    </row>
    <row r="37" spans="1:15" ht="38.1" customHeight="1" x14ac:dyDescent="0.2">
      <c r="A37" s="15">
        <v>33</v>
      </c>
      <c r="B37" s="11">
        <v>45995</v>
      </c>
      <c r="C37" s="20">
        <v>13480</v>
      </c>
      <c r="D37" s="21"/>
      <c r="E37" s="22" t="s">
        <v>13</v>
      </c>
      <c r="F37" s="23"/>
      <c r="G37" s="14" t="s">
        <v>101</v>
      </c>
      <c r="H37" s="24" t="s">
        <v>11</v>
      </c>
      <c r="I37" s="25"/>
      <c r="J37" s="19" t="s">
        <v>72</v>
      </c>
      <c r="K37" s="14" t="s">
        <v>73</v>
      </c>
      <c r="L37" s="16">
        <v>1600</v>
      </c>
      <c r="M37" s="16">
        <v>0</v>
      </c>
      <c r="N37" s="16">
        <f t="shared" si="5"/>
        <v>1600</v>
      </c>
      <c r="O37" s="19" t="s">
        <v>24</v>
      </c>
    </row>
    <row r="38" spans="1:15" ht="37.5" customHeight="1" x14ac:dyDescent="0.2">
      <c r="A38" s="15">
        <v>34</v>
      </c>
      <c r="B38" s="11">
        <v>45996</v>
      </c>
      <c r="C38" s="20">
        <v>13514</v>
      </c>
      <c r="D38" s="21"/>
      <c r="E38" s="22" t="s">
        <v>13</v>
      </c>
      <c r="F38" s="23"/>
      <c r="G38" s="14" t="s">
        <v>102</v>
      </c>
      <c r="H38" s="24" t="s">
        <v>11</v>
      </c>
      <c r="I38" s="25"/>
      <c r="J38" s="19" t="s">
        <v>103</v>
      </c>
      <c r="K38" s="19" t="s">
        <v>19</v>
      </c>
      <c r="L38" s="16">
        <v>1775</v>
      </c>
      <c r="M38" s="16">
        <v>390.5</v>
      </c>
      <c r="N38" s="16">
        <f t="shared" si="5"/>
        <v>2165.5</v>
      </c>
      <c r="O38" s="19"/>
    </row>
    <row r="39" spans="1:15" ht="38.25" customHeight="1" x14ac:dyDescent="0.2">
      <c r="A39" s="15">
        <v>35</v>
      </c>
      <c r="B39" s="11">
        <v>46001</v>
      </c>
      <c r="C39" s="20">
        <v>13601</v>
      </c>
      <c r="D39" s="21"/>
      <c r="E39" s="22" t="s">
        <v>13</v>
      </c>
      <c r="F39" s="23"/>
      <c r="G39" s="14" t="s">
        <v>13</v>
      </c>
      <c r="H39" s="24" t="s">
        <v>11</v>
      </c>
      <c r="I39" s="25"/>
      <c r="J39" s="19" t="s">
        <v>104</v>
      </c>
      <c r="K39" s="14" t="s">
        <v>105</v>
      </c>
      <c r="L39" s="16">
        <v>110</v>
      </c>
      <c r="M39" s="16">
        <v>0</v>
      </c>
      <c r="N39" s="16">
        <f t="shared" si="5"/>
        <v>110</v>
      </c>
      <c r="O39" s="19" t="s">
        <v>24</v>
      </c>
    </row>
    <row r="40" spans="1:15" ht="50.85" customHeight="1" x14ac:dyDescent="0.2">
      <c r="A40" s="15">
        <v>35</v>
      </c>
      <c r="B40" s="11">
        <v>46002</v>
      </c>
      <c r="C40" s="20">
        <v>13660</v>
      </c>
      <c r="D40" s="21"/>
      <c r="E40" s="22" t="s">
        <v>13</v>
      </c>
      <c r="F40" s="23"/>
      <c r="G40" s="14" t="s">
        <v>106</v>
      </c>
      <c r="H40" s="24" t="s">
        <v>11</v>
      </c>
      <c r="I40" s="25"/>
      <c r="J40" s="14" t="s">
        <v>107</v>
      </c>
      <c r="K40" s="14" t="s">
        <v>108</v>
      </c>
      <c r="L40" s="16">
        <v>10.67</v>
      </c>
      <c r="M40" s="16">
        <v>0</v>
      </c>
      <c r="N40" s="16">
        <f t="shared" si="5"/>
        <v>10.67</v>
      </c>
      <c r="O40" s="5"/>
    </row>
    <row r="41" spans="1:15" ht="38.1" customHeight="1" x14ac:dyDescent="0.2">
      <c r="A41" s="15">
        <v>36</v>
      </c>
      <c r="B41" s="11">
        <v>46002</v>
      </c>
      <c r="C41" s="20">
        <v>13701</v>
      </c>
      <c r="D41" s="21"/>
      <c r="E41" s="22" t="s">
        <v>13</v>
      </c>
      <c r="F41" s="23"/>
      <c r="G41" s="14" t="s">
        <v>13</v>
      </c>
      <c r="H41" s="24" t="s">
        <v>11</v>
      </c>
      <c r="I41" s="25"/>
      <c r="J41" s="19" t="s">
        <v>110</v>
      </c>
      <c r="K41" s="14" t="s">
        <v>109</v>
      </c>
      <c r="L41" s="16">
        <v>60</v>
      </c>
      <c r="M41" s="16">
        <v>0</v>
      </c>
      <c r="N41" s="16">
        <f t="shared" si="5"/>
        <v>60</v>
      </c>
      <c r="O41" s="6"/>
    </row>
    <row r="42" spans="1:15" ht="50.85" customHeight="1" x14ac:dyDescent="0.2">
      <c r="A42" s="15">
        <v>36.5</v>
      </c>
      <c r="B42" s="11">
        <v>46006</v>
      </c>
      <c r="C42" s="20">
        <v>13802</v>
      </c>
      <c r="D42" s="21"/>
      <c r="E42" s="22" t="s">
        <v>13</v>
      </c>
      <c r="F42" s="23"/>
      <c r="G42" s="14" t="s">
        <v>112</v>
      </c>
      <c r="H42" s="24" t="s">
        <v>11</v>
      </c>
      <c r="I42" s="25"/>
      <c r="J42" s="14" t="s">
        <v>113</v>
      </c>
      <c r="K42" s="14" t="s">
        <v>111</v>
      </c>
      <c r="L42" s="16">
        <v>800</v>
      </c>
      <c r="M42" s="16">
        <v>176</v>
      </c>
      <c r="N42" s="16">
        <f t="shared" si="5"/>
        <v>976</v>
      </c>
      <c r="O42" s="38"/>
    </row>
    <row r="43" spans="1:15" ht="45.75" customHeight="1" x14ac:dyDescent="0.2">
      <c r="A43" s="15">
        <v>37.1</v>
      </c>
      <c r="B43" s="11">
        <v>46007</v>
      </c>
      <c r="C43" s="20">
        <v>13836</v>
      </c>
      <c r="D43" s="21"/>
      <c r="E43" s="22" t="s">
        <v>13</v>
      </c>
      <c r="F43" s="23"/>
      <c r="G43" s="12" t="s">
        <v>114</v>
      </c>
      <c r="H43" s="24" t="s">
        <v>11</v>
      </c>
      <c r="I43" s="25"/>
      <c r="J43" s="19" t="s">
        <v>115</v>
      </c>
      <c r="K43" s="14" t="s">
        <v>116</v>
      </c>
      <c r="L43" s="16">
        <v>55</v>
      </c>
      <c r="M43" s="16">
        <v>9.24</v>
      </c>
      <c r="N43" s="16">
        <f t="shared" si="5"/>
        <v>64.239999999999995</v>
      </c>
      <c r="O43" s="13"/>
    </row>
    <row r="44" spans="1:15" ht="37.5" customHeight="1" x14ac:dyDescent="0.2">
      <c r="A44" s="15">
        <v>37.700000000000003</v>
      </c>
      <c r="B44" s="11">
        <v>46008</v>
      </c>
      <c r="C44" s="20">
        <v>13903</v>
      </c>
      <c r="D44" s="21"/>
      <c r="E44" s="22" t="s">
        <v>13</v>
      </c>
      <c r="F44" s="23"/>
      <c r="G44" s="14" t="s">
        <v>117</v>
      </c>
      <c r="H44" s="24" t="s">
        <v>11</v>
      </c>
      <c r="I44" s="25"/>
      <c r="J44" s="14" t="s">
        <v>118</v>
      </c>
      <c r="K44" s="14" t="s">
        <v>22</v>
      </c>
      <c r="L44" s="16">
        <v>775.8</v>
      </c>
      <c r="M44" s="16">
        <v>170.68</v>
      </c>
      <c r="N44" s="16">
        <f t="shared" si="5"/>
        <v>946.48</v>
      </c>
      <c r="O44" s="13"/>
    </row>
    <row r="45" spans="1:15" ht="45" customHeight="1" x14ac:dyDescent="0.2">
      <c r="A45" s="15">
        <v>38.299999999999997</v>
      </c>
      <c r="B45" s="11">
        <v>46008</v>
      </c>
      <c r="C45" s="20">
        <v>13919</v>
      </c>
      <c r="D45" s="21"/>
      <c r="E45" s="22" t="s">
        <v>13</v>
      </c>
      <c r="F45" s="23"/>
      <c r="G45" s="14" t="s">
        <v>119</v>
      </c>
      <c r="H45" s="24" t="s">
        <v>11</v>
      </c>
      <c r="I45" s="25"/>
      <c r="J45" s="19" t="s">
        <v>120</v>
      </c>
      <c r="K45" s="14" t="s">
        <v>121</v>
      </c>
      <c r="L45" s="16">
        <v>1000</v>
      </c>
      <c r="M45" s="16">
        <v>220</v>
      </c>
      <c r="N45" s="16">
        <f t="shared" si="5"/>
        <v>1220</v>
      </c>
      <c r="O45" s="13"/>
    </row>
    <row r="46" spans="1:15" ht="30" customHeight="1" x14ac:dyDescent="0.2">
      <c r="A46" s="15">
        <v>38.86</v>
      </c>
      <c r="B46" s="11">
        <v>46008</v>
      </c>
      <c r="C46" s="20">
        <v>13929</v>
      </c>
      <c r="D46" s="21"/>
      <c r="E46" s="22" t="s">
        <v>13</v>
      </c>
      <c r="F46" s="23"/>
      <c r="G46" s="12" t="s">
        <v>122</v>
      </c>
      <c r="H46" s="24" t="s">
        <v>11</v>
      </c>
      <c r="I46" s="25"/>
      <c r="J46" s="19" t="s">
        <v>123</v>
      </c>
      <c r="K46" s="14" t="s">
        <v>121</v>
      </c>
      <c r="L46" s="16">
        <v>800</v>
      </c>
      <c r="M46" s="16">
        <v>176</v>
      </c>
      <c r="N46" s="16">
        <f t="shared" si="5"/>
        <v>976</v>
      </c>
      <c r="O46" s="13"/>
    </row>
    <row r="47" spans="1:15" ht="45" customHeight="1" x14ac:dyDescent="0.2">
      <c r="A47" s="15">
        <v>39.44</v>
      </c>
      <c r="B47" s="11">
        <v>46008</v>
      </c>
      <c r="C47" s="20">
        <v>13901</v>
      </c>
      <c r="D47" s="21"/>
      <c r="E47" s="22" t="s">
        <v>13</v>
      </c>
      <c r="F47" s="23"/>
      <c r="G47" s="40" t="s">
        <v>64</v>
      </c>
      <c r="H47" s="24" t="s">
        <v>11</v>
      </c>
      <c r="I47" s="25"/>
      <c r="J47" s="19" t="s">
        <v>124</v>
      </c>
      <c r="K47" s="39" t="s">
        <v>22</v>
      </c>
      <c r="L47" s="16">
        <v>207</v>
      </c>
      <c r="M47" s="16">
        <v>45.54</v>
      </c>
      <c r="N47" s="16">
        <f t="shared" si="5"/>
        <v>252.54</v>
      </c>
      <c r="O47" s="4"/>
    </row>
    <row r="48" spans="1:15" ht="30" customHeight="1" x14ac:dyDescent="0.2">
      <c r="A48" s="15"/>
      <c r="B48" s="11"/>
      <c r="C48" s="20"/>
      <c r="D48" s="21"/>
      <c r="E48" s="22" t="s">
        <v>13</v>
      </c>
      <c r="F48" s="23"/>
      <c r="G48" s="12"/>
      <c r="H48" s="36"/>
      <c r="I48" s="37"/>
      <c r="J48" s="13"/>
      <c r="K48" s="13"/>
      <c r="L48" s="16">
        <v>0</v>
      </c>
      <c r="M48" s="16">
        <v>0</v>
      </c>
      <c r="N48" s="16">
        <f t="shared" si="5"/>
        <v>0</v>
      </c>
      <c r="O48" s="6"/>
    </row>
  </sheetData>
  <mergeCells count="139">
    <mergeCell ref="C23:D23"/>
    <mergeCell ref="E23:F23"/>
    <mergeCell ref="H23:I23"/>
    <mergeCell ref="A1:P1"/>
    <mergeCell ref="A2:C2"/>
    <mergeCell ref="D2:H2"/>
    <mergeCell ref="A3:E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C9:D9"/>
    <mergeCell ref="E9:F9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4:D24"/>
    <mergeCell ref="E24:F24"/>
    <mergeCell ref="H24:I24"/>
    <mergeCell ref="C28:D28"/>
    <mergeCell ref="E28:F28"/>
    <mergeCell ref="H28:I28"/>
    <mergeCell ref="C27:D27"/>
    <mergeCell ref="E27:F27"/>
    <mergeCell ref="H27:I27"/>
    <mergeCell ref="C25:D25"/>
    <mergeCell ref="E25:F25"/>
    <mergeCell ref="H25:I25"/>
    <mergeCell ref="C26:D26"/>
    <mergeCell ref="E26:F26"/>
    <mergeCell ref="H26:I26"/>
    <mergeCell ref="C30:D30"/>
    <mergeCell ref="E30:F30"/>
    <mergeCell ref="H30:I30"/>
    <mergeCell ref="C31:D31"/>
    <mergeCell ref="E31:F31"/>
    <mergeCell ref="H31:I31"/>
    <mergeCell ref="C33:D33"/>
    <mergeCell ref="E33:F33"/>
    <mergeCell ref="H33:I33"/>
    <mergeCell ref="C32:D32"/>
    <mergeCell ref="E32:F32"/>
    <mergeCell ref="H32:I32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C37:D37"/>
    <mergeCell ref="E37:F37"/>
    <mergeCell ref="H37:I37"/>
    <mergeCell ref="C38:D38"/>
    <mergeCell ref="E38:F38"/>
    <mergeCell ref="H38:I38"/>
    <mergeCell ref="C39:D39"/>
    <mergeCell ref="E39:F39"/>
    <mergeCell ref="H39:I39"/>
    <mergeCell ref="C40:D40"/>
    <mergeCell ref="E40:F40"/>
    <mergeCell ref="H40:I40"/>
    <mergeCell ref="C41:D41"/>
    <mergeCell ref="E41:F41"/>
    <mergeCell ref="H41:I41"/>
    <mergeCell ref="C42:D42"/>
    <mergeCell ref="E42:F42"/>
    <mergeCell ref="H42:I42"/>
    <mergeCell ref="C43:D43"/>
    <mergeCell ref="E43:F43"/>
    <mergeCell ref="H43:I43"/>
    <mergeCell ref="C44:D44"/>
    <mergeCell ref="E44:F44"/>
    <mergeCell ref="H44:I44"/>
    <mergeCell ref="C45:D45"/>
    <mergeCell ref="E45:F45"/>
    <mergeCell ref="H45:I45"/>
    <mergeCell ref="C46:D46"/>
    <mergeCell ref="E46:F46"/>
    <mergeCell ref="H46:I46"/>
    <mergeCell ref="C47:D47"/>
    <mergeCell ref="E47:F47"/>
    <mergeCell ref="H47:I47"/>
    <mergeCell ref="C48:D48"/>
    <mergeCell ref="E48:F48"/>
    <mergeCell ref="H48:I48"/>
    <mergeCell ref="C29:D29"/>
    <mergeCell ref="E29:F29"/>
    <mergeCell ref="H29:I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 Servizi Generali Amministrativi</dc:creator>
  <cp:lastModifiedBy>Admin</cp:lastModifiedBy>
  <dcterms:created xsi:type="dcterms:W3CDTF">2023-06-21T07:18:28Z</dcterms:created>
  <dcterms:modified xsi:type="dcterms:W3CDTF">2026-06-03T09:28:44Z</dcterms:modified>
</cp:coreProperties>
</file>