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2995" windowHeight="12345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T46" i="1" l="1"/>
  <c r="Q46" i="1"/>
  <c r="K46" i="1"/>
  <c r="N46" i="1"/>
  <c r="N45" i="1"/>
  <c r="T25" i="1" l="1"/>
  <c r="N25" i="1"/>
  <c r="Q32" i="1" l="1"/>
  <c r="N32" i="1"/>
  <c r="K32" i="1"/>
  <c r="H32" i="1"/>
  <c r="X31" i="1"/>
  <c r="T31" i="1"/>
  <c r="N31" i="1"/>
  <c r="K31" i="1"/>
  <c r="H31" i="1"/>
  <c r="H45" i="1"/>
  <c r="T8" i="1"/>
  <c r="N19" i="1"/>
  <c r="K19" i="1"/>
  <c r="H19" i="1"/>
  <c r="X19" i="1" s="1"/>
  <c r="T39" i="1"/>
  <c r="Q39" i="1"/>
  <c r="N39" i="1"/>
  <c r="K39" i="1"/>
  <c r="K45" i="1"/>
  <c r="Q21" i="1" l="1"/>
  <c r="T22" i="1"/>
  <c r="T21" i="1"/>
  <c r="N21" i="1"/>
  <c r="K21" i="1"/>
  <c r="Q22" i="1"/>
  <c r="N22" i="1"/>
  <c r="K22" i="1"/>
  <c r="H22" i="1"/>
  <c r="Q28" i="1"/>
  <c r="W28" i="1"/>
  <c r="Q27" i="1"/>
  <c r="N28" i="1"/>
  <c r="N27" i="1"/>
  <c r="T26" i="1"/>
  <c r="N26" i="1"/>
  <c r="K28" i="1"/>
  <c r="H27" i="1"/>
  <c r="T24" i="1"/>
  <c r="N24" i="1"/>
  <c r="H18" i="1" l="1"/>
  <c r="K18" i="1"/>
  <c r="T47" i="1"/>
  <c r="Q47" i="1"/>
  <c r="X47" i="1" s="1"/>
  <c r="K26" i="1"/>
  <c r="N16" i="1"/>
  <c r="Q13" i="1"/>
  <c r="N13" i="1"/>
  <c r="K13" i="1"/>
  <c r="H13" i="1"/>
  <c r="X13" i="1" s="1"/>
  <c r="K8" i="1"/>
  <c r="Q26" i="1" l="1"/>
  <c r="Q25" i="1"/>
  <c r="Q24" i="1"/>
  <c r="K25" i="1"/>
  <c r="T28" i="1"/>
  <c r="T27" i="1"/>
  <c r="H28" i="1"/>
  <c r="W5" i="1"/>
  <c r="W6" i="1"/>
  <c r="W7" i="1"/>
  <c r="W8" i="1"/>
  <c r="W10" i="1"/>
  <c r="W11" i="1"/>
  <c r="W12" i="1"/>
  <c r="W15" i="1"/>
  <c r="W16" i="1"/>
  <c r="W17" i="1"/>
  <c r="W18" i="1"/>
  <c r="W21" i="1"/>
  <c r="W24" i="1"/>
  <c r="W25" i="1"/>
  <c r="W26" i="1"/>
  <c r="W27" i="1"/>
  <c r="W30" i="1"/>
  <c r="W32" i="1"/>
  <c r="W33" i="1"/>
  <c r="W34" i="1"/>
  <c r="W36" i="1"/>
  <c r="W37" i="1"/>
  <c r="W39" i="1"/>
  <c r="W41" i="1"/>
  <c r="W43" i="1"/>
  <c r="W44" i="1"/>
  <c r="W45" i="1"/>
  <c r="W46" i="1"/>
  <c r="T43" i="1"/>
  <c r="Q43" i="1"/>
  <c r="N43" i="1"/>
  <c r="K43" i="1"/>
  <c r="H43" i="1"/>
  <c r="N11" i="1"/>
  <c r="N10" i="1"/>
  <c r="H11" i="1"/>
  <c r="H10" i="1"/>
  <c r="N12" i="1"/>
  <c r="T12" i="1"/>
  <c r="K12" i="1"/>
  <c r="Q12" i="1"/>
  <c r="K11" i="1"/>
  <c r="H12" i="1"/>
  <c r="Q30" i="1"/>
  <c r="K30" i="1"/>
  <c r="H46" i="1"/>
  <c r="X28" i="1" l="1"/>
  <c r="X22" i="1"/>
  <c r="T34" i="1"/>
  <c r="Q34" i="1"/>
  <c r="N34" i="1"/>
  <c r="K34" i="1"/>
  <c r="H34" i="1"/>
  <c r="T33" i="1"/>
  <c r="Q33" i="1"/>
  <c r="N33" i="1"/>
  <c r="K33" i="1"/>
  <c r="H33" i="1"/>
  <c r="T32" i="1"/>
  <c r="T30" i="1"/>
  <c r="N30" i="1"/>
  <c r="H30" i="1"/>
  <c r="H36" i="1"/>
  <c r="K36" i="1"/>
  <c r="N36" i="1"/>
  <c r="Q36" i="1"/>
  <c r="T36" i="1"/>
  <c r="H37" i="1"/>
  <c r="K37" i="1"/>
  <c r="N37" i="1"/>
  <c r="Q37" i="1"/>
  <c r="T37" i="1"/>
  <c r="X33" i="1" l="1"/>
  <c r="X34" i="1"/>
  <c r="X30" i="1"/>
  <c r="X36" i="1"/>
  <c r="X37" i="1"/>
  <c r="T41" i="1"/>
  <c r="Q41" i="1"/>
  <c r="N41" i="1"/>
  <c r="K41" i="1"/>
  <c r="H41" i="1"/>
  <c r="H39" i="1"/>
  <c r="K27" i="1"/>
  <c r="H26" i="1"/>
  <c r="H25" i="1"/>
  <c r="K24" i="1"/>
  <c r="H24" i="1"/>
  <c r="H21" i="1"/>
  <c r="T18" i="1"/>
  <c r="Q18" i="1"/>
  <c r="N18" i="1"/>
  <c r="T17" i="1"/>
  <c r="Q17" i="1"/>
  <c r="N17" i="1"/>
  <c r="K17" i="1"/>
  <c r="H17" i="1"/>
  <c r="T16" i="1"/>
  <c r="Q16" i="1"/>
  <c r="K16" i="1"/>
  <c r="H16" i="1"/>
  <c r="T15" i="1"/>
  <c r="Q15" i="1"/>
  <c r="N15" i="1"/>
  <c r="K15" i="1"/>
  <c r="H15" i="1"/>
  <c r="T11" i="1"/>
  <c r="Q11" i="1"/>
  <c r="T10" i="1"/>
  <c r="Q10" i="1"/>
  <c r="K10" i="1"/>
  <c r="Q8" i="1"/>
  <c r="N8" i="1"/>
  <c r="H8" i="1"/>
  <c r="T7" i="1"/>
  <c r="Q7" i="1"/>
  <c r="N7" i="1"/>
  <c r="K7" i="1"/>
  <c r="H7" i="1"/>
  <c r="T6" i="1"/>
  <c r="Q6" i="1"/>
  <c r="N6" i="1"/>
  <c r="K6" i="1"/>
  <c r="H6" i="1"/>
  <c r="T5" i="1"/>
  <c r="Q5" i="1"/>
  <c r="N5" i="1"/>
  <c r="K5" i="1"/>
  <c r="H5" i="1"/>
  <c r="X8" i="1" l="1"/>
  <c r="X15" i="1"/>
  <c r="X12" i="1"/>
  <c r="X46" i="1"/>
  <c r="X17" i="1"/>
  <c r="X26" i="1"/>
  <c r="X5" i="1"/>
  <c r="X44" i="1"/>
  <c r="X6" i="1"/>
  <c r="X43" i="1"/>
  <c r="X45" i="1"/>
  <c r="X16" i="1"/>
  <c r="X25" i="1"/>
  <c r="X27" i="1"/>
  <c r="X18" i="1"/>
  <c r="X11" i="1"/>
  <c r="X7" i="1"/>
  <c r="X10" i="1"/>
  <c r="X21" i="1"/>
  <c r="X24" i="1"/>
  <c r="X39" i="1"/>
  <c r="X41" i="1"/>
</calcChain>
</file>

<file path=xl/sharedStrings.xml><?xml version="1.0" encoding="utf-8"?>
<sst xmlns="http://schemas.openxmlformats.org/spreadsheetml/2006/main" count="133" uniqueCount="93">
  <si>
    <t>Plesso</t>
  </si>
  <si>
    <t>Collaboratore</t>
  </si>
  <si>
    <t>Lunedi</t>
  </si>
  <si>
    <t>Martedi</t>
  </si>
  <si>
    <t>Mercoledì</t>
  </si>
  <si>
    <t>Giovedì</t>
  </si>
  <si>
    <t>Venerdì</t>
  </si>
  <si>
    <t>TOTALE</t>
  </si>
  <si>
    <t>Entrata</t>
  </si>
  <si>
    <t>Uscita</t>
  </si>
  <si>
    <t>Infanzia</t>
  </si>
  <si>
    <t>San Lino</t>
  </si>
  <si>
    <t>Primaria</t>
  </si>
  <si>
    <t xml:space="preserve">Infanzia </t>
  </si>
  <si>
    <t>Saline</t>
  </si>
  <si>
    <t>Santa Chiara</t>
  </si>
  <si>
    <t>Cappuccini</t>
  </si>
  <si>
    <t>Villamagna</t>
  </si>
  <si>
    <t>Secondaria</t>
  </si>
  <si>
    <t>Jacopo</t>
  </si>
  <si>
    <t>Montecatini</t>
  </si>
  <si>
    <t>Media</t>
  </si>
  <si>
    <t>Ponteginori</t>
  </si>
  <si>
    <t>TIMB. 5</t>
  </si>
  <si>
    <t>TIMB. 6</t>
  </si>
  <si>
    <t>TIMB. 7</t>
  </si>
  <si>
    <t>TIMB. 8</t>
  </si>
  <si>
    <t>LIBRO F.</t>
  </si>
  <si>
    <t>TIMB. 4</t>
  </si>
  <si>
    <t xml:space="preserve">CALAUTTI </t>
  </si>
  <si>
    <t>PATRIZIA</t>
  </si>
  <si>
    <t>COSTAGLI</t>
  </si>
  <si>
    <t>ALESSANDRA</t>
  </si>
  <si>
    <t>CETTI</t>
  </si>
  <si>
    <t>MANNUCCI</t>
  </si>
  <si>
    <t>ZOLESI</t>
  </si>
  <si>
    <t>SUSANNA</t>
  </si>
  <si>
    <t>D'OVIDIO</t>
  </si>
  <si>
    <t>PAOLO</t>
  </si>
  <si>
    <t>MENGOZZI</t>
  </si>
  <si>
    <t>SIMONA</t>
  </si>
  <si>
    <t>PAGLIANTI</t>
  </si>
  <si>
    <t>PAOLA</t>
  </si>
  <si>
    <t>NENCINI</t>
  </si>
  <si>
    <t>LUCIA</t>
  </si>
  <si>
    <t>BASCIANO</t>
  </si>
  <si>
    <t>GIUSEPPA</t>
  </si>
  <si>
    <t>BENSI</t>
  </si>
  <si>
    <t>ADRIANA</t>
  </si>
  <si>
    <t>PERLINI</t>
  </si>
  <si>
    <t>SILVIA</t>
  </si>
  <si>
    <t>BENVENUTI</t>
  </si>
  <si>
    <t>RUSSO</t>
  </si>
  <si>
    <t>VIRGINIA</t>
  </si>
  <si>
    <t>FREDIANI</t>
  </si>
  <si>
    <t>RITA</t>
  </si>
  <si>
    <t>PACCHINI</t>
  </si>
  <si>
    <t>LUCA</t>
  </si>
  <si>
    <t>GRONCHI</t>
  </si>
  <si>
    <t>LORENZO</t>
  </si>
  <si>
    <t>CECCONI</t>
  </si>
  <si>
    <t>SANDRA</t>
  </si>
  <si>
    <t>SCARSELLI</t>
  </si>
  <si>
    <t>CALASTRI</t>
  </si>
  <si>
    <t>GIACONIA</t>
  </si>
  <si>
    <t>VIOLA</t>
  </si>
  <si>
    <t>BORGHESI</t>
  </si>
  <si>
    <t>ILARIA</t>
  </si>
  <si>
    <t>BALDASSERINI</t>
  </si>
  <si>
    <t>MARCACCI</t>
  </si>
  <si>
    <t>PINESCHI</t>
  </si>
  <si>
    <t>ROCCA</t>
  </si>
  <si>
    <t>GIUSEPPINA</t>
  </si>
  <si>
    <r>
      <t>STEFANO</t>
    </r>
    <r>
      <rPr>
        <b/>
        <sz val="11"/>
        <color rgb="FFFF0000"/>
        <rFont val="Calibri"/>
        <family val="2"/>
        <scheme val="minor"/>
      </rPr>
      <t xml:space="preserve"> LAB.</t>
    </r>
  </si>
  <si>
    <t>SUPPL. COST.</t>
  </si>
  <si>
    <t xml:space="preserve">ROCCA </t>
  </si>
  <si>
    <t>GIOV. e VEN</t>
  </si>
  <si>
    <t>TIM. 1</t>
  </si>
  <si>
    <t>TIM. 2</t>
  </si>
  <si>
    <t>TIM.3</t>
  </si>
  <si>
    <t>L/MA/ME/G/V</t>
  </si>
  <si>
    <r>
      <t>ORARIO SEMI-</t>
    </r>
    <r>
      <rPr>
        <b/>
        <sz val="11"/>
        <color theme="1"/>
        <rFont val="Calibri"/>
        <family val="2"/>
        <scheme val="minor"/>
      </rPr>
      <t>DEFINITIVO</t>
    </r>
    <r>
      <rPr>
        <sz val="11"/>
        <color theme="1"/>
        <rFont val="Calibri"/>
        <family val="2"/>
        <scheme val="minor"/>
      </rPr>
      <t xml:space="preserve"> COLLABORATORI DAL 23 SETTEMBRE 2024</t>
    </r>
  </si>
  <si>
    <t>,</t>
  </si>
  <si>
    <r>
      <t xml:space="preserve">SOST. da  </t>
    </r>
    <r>
      <rPr>
        <b/>
        <sz val="10"/>
        <color theme="1"/>
        <rFont val="Calibri"/>
        <family val="2"/>
        <scheme val="minor"/>
      </rPr>
      <t>CAMMAROTA ELVIRA</t>
    </r>
  </si>
  <si>
    <t>RIV. 25.09.24</t>
  </si>
  <si>
    <r>
      <t xml:space="preserve">RITA </t>
    </r>
    <r>
      <rPr>
        <b/>
        <sz val="11"/>
        <color rgb="FFFF0000"/>
        <rFont val="Calibri"/>
        <family val="2"/>
        <scheme val="minor"/>
      </rPr>
      <t xml:space="preserve"> P.</t>
    </r>
  </si>
  <si>
    <r>
      <t xml:space="preserve">DONATELLA </t>
    </r>
    <r>
      <rPr>
        <b/>
        <sz val="11"/>
        <color rgb="FFFF0000"/>
        <rFont val="Calibri"/>
        <family val="2"/>
        <scheme val="minor"/>
      </rPr>
      <t>P.</t>
    </r>
  </si>
  <si>
    <r>
      <t xml:space="preserve">PAOLA  </t>
    </r>
    <r>
      <rPr>
        <b/>
        <sz val="11"/>
        <color rgb="FFFF0000"/>
        <rFont val="Calibri"/>
        <family val="2"/>
        <scheme val="minor"/>
      </rPr>
      <t xml:space="preserve"> P.</t>
    </r>
  </si>
  <si>
    <r>
      <t xml:space="preserve">PAOLO   </t>
    </r>
    <r>
      <rPr>
        <b/>
        <sz val="11"/>
        <color rgb="FFFF0000"/>
        <rFont val="Calibri"/>
        <family val="2"/>
        <scheme val="minor"/>
      </rPr>
      <t>P.</t>
    </r>
  </si>
  <si>
    <r>
      <t xml:space="preserve">EMILIANO  </t>
    </r>
    <r>
      <rPr>
        <b/>
        <sz val="11"/>
        <color rgb="FFFF0000"/>
        <rFont val="Calibri"/>
        <family val="2"/>
        <scheme val="minor"/>
      </rPr>
      <t>P.</t>
    </r>
  </si>
  <si>
    <r>
      <t xml:space="preserve">INTEGR. Da </t>
    </r>
    <r>
      <rPr>
        <b/>
        <sz val="11"/>
        <color theme="1"/>
        <rFont val="Calibri"/>
        <family val="2"/>
        <scheme val="minor"/>
      </rPr>
      <t>PALLINI IVANA</t>
    </r>
  </si>
  <si>
    <t>CAMMAROTA ELVIRA</t>
  </si>
  <si>
    <r>
      <t xml:space="preserve">SOST. da  </t>
    </r>
    <r>
      <rPr>
        <b/>
        <sz val="11"/>
        <color theme="1"/>
        <rFont val="Calibri"/>
        <family val="2"/>
        <scheme val="minor"/>
      </rPr>
      <t>GIANNESSI SELENE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</si>
</sst>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:ss;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20" fontId="0" fillId="0" borderId="7" xfId="0" applyNumberFormat="1" applyBorder="1"/>
    <xf numFmtId="20" fontId="0" fillId="0" borderId="8" xfId="0" applyNumberFormat="1" applyBorder="1"/>
    <xf numFmtId="0" fontId="0" fillId="2" borderId="9" xfId="0" applyFill="1" applyBorder="1"/>
    <xf numFmtId="0" fontId="0" fillId="2" borderId="4" xfId="0" applyFill="1" applyBorder="1"/>
    <xf numFmtId="164" fontId="0" fillId="0" borderId="4" xfId="0" applyNumberFormat="1" applyBorder="1"/>
    <xf numFmtId="165" fontId="0" fillId="0" borderId="4" xfId="0" applyNumberFormat="1" applyBorder="1"/>
    <xf numFmtId="0" fontId="0" fillId="0" borderId="10" xfId="0" applyBorder="1"/>
    <xf numFmtId="20" fontId="0" fillId="0" borderId="4" xfId="0" applyNumberFormat="1" applyBorder="1"/>
    <xf numFmtId="20" fontId="0" fillId="3" borderId="11" xfId="0" applyNumberFormat="1" applyFill="1" applyBorder="1"/>
    <xf numFmtId="20" fontId="0" fillId="0" borderId="11" xfId="0" applyNumberFormat="1" applyBorder="1"/>
    <xf numFmtId="0" fontId="0" fillId="0" borderId="12" xfId="0" applyBorder="1"/>
    <xf numFmtId="0" fontId="0" fillId="0" borderId="13" xfId="0" applyBorder="1"/>
    <xf numFmtId="20" fontId="0" fillId="0" borderId="13" xfId="0" applyNumberFormat="1" applyBorder="1"/>
    <xf numFmtId="20" fontId="0" fillId="0" borderId="14" xfId="0" applyNumberFormat="1" applyBorder="1"/>
    <xf numFmtId="20" fontId="0" fillId="2" borderId="13" xfId="0" applyNumberFormat="1" applyFill="1" applyBorder="1"/>
    <xf numFmtId="0" fontId="0" fillId="0" borderId="15" xfId="0" applyBorder="1"/>
    <xf numFmtId="20" fontId="0" fillId="0" borderId="5" xfId="0" applyNumberFormat="1" applyBorder="1"/>
    <xf numFmtId="0" fontId="0" fillId="2" borderId="5" xfId="0" applyFill="1" applyBorder="1"/>
    <xf numFmtId="20" fontId="0" fillId="0" borderId="16" xfId="0" applyNumberFormat="1" applyBorder="1"/>
    <xf numFmtId="0" fontId="0" fillId="2" borderId="7" xfId="0" applyFill="1" applyBorder="1"/>
    <xf numFmtId="0" fontId="0" fillId="2" borderId="8" xfId="0" applyFill="1" applyBorder="1"/>
    <xf numFmtId="164" fontId="0" fillId="0" borderId="9" xfId="0" applyNumberFormat="1" applyBorder="1"/>
    <xf numFmtId="20" fontId="0" fillId="0" borderId="18" xfId="0" applyNumberFormat="1" applyBorder="1"/>
    <xf numFmtId="20" fontId="0" fillId="0" borderId="19" xfId="0" applyNumberFormat="1" applyBorder="1"/>
    <xf numFmtId="0" fontId="0" fillId="2" borderId="20" xfId="0" applyFill="1" applyBorder="1"/>
    <xf numFmtId="0" fontId="0" fillId="2" borderId="21" xfId="0" applyFill="1" applyBorder="1"/>
    <xf numFmtId="0" fontId="0" fillId="0" borderId="21" xfId="0" applyBorder="1"/>
    <xf numFmtId="20" fontId="0" fillId="0" borderId="21" xfId="0" applyNumberFormat="1" applyBorder="1"/>
    <xf numFmtId="0" fontId="0" fillId="0" borderId="22" xfId="0" applyBorder="1"/>
    <xf numFmtId="0" fontId="0" fillId="0" borderId="9" xfId="0" applyBorder="1"/>
    <xf numFmtId="0" fontId="2" fillId="0" borderId="0" xfId="0" applyFont="1"/>
    <xf numFmtId="165" fontId="3" fillId="0" borderId="4" xfId="0" applyNumberFormat="1" applyFont="1" applyBorder="1"/>
    <xf numFmtId="0" fontId="0" fillId="0" borderId="23" xfId="0" applyBorder="1"/>
    <xf numFmtId="0" fontId="0" fillId="0" borderId="24" xfId="0" applyBorder="1"/>
    <xf numFmtId="20" fontId="0" fillId="0" borderId="24" xfId="0" applyNumberFormat="1" applyBorder="1"/>
    <xf numFmtId="0" fontId="0" fillId="2" borderId="26" xfId="0" applyFill="1" applyBorder="1"/>
    <xf numFmtId="20" fontId="0" fillId="0" borderId="0" xfId="0" applyNumberFormat="1" applyBorder="1"/>
    <xf numFmtId="20" fontId="0" fillId="0" borderId="9" xfId="0" applyNumberFormat="1" applyBorder="1"/>
    <xf numFmtId="0" fontId="0" fillId="2" borderId="25" xfId="0" applyFill="1" applyBorder="1"/>
    <xf numFmtId="0" fontId="0" fillId="2" borderId="28" xfId="0" applyFill="1" applyBorder="1"/>
    <xf numFmtId="0" fontId="0" fillId="4" borderId="22" xfId="0" applyFill="1" applyBorder="1"/>
    <xf numFmtId="0" fontId="0" fillId="4" borderId="27" xfId="0" applyFill="1" applyBorder="1"/>
    <xf numFmtId="20" fontId="0" fillId="4" borderId="27" xfId="0" applyNumberFormat="1" applyFill="1" applyBorder="1"/>
    <xf numFmtId="20" fontId="0" fillId="4" borderId="9" xfId="0" applyNumberFormat="1" applyFill="1" applyBorder="1"/>
    <xf numFmtId="0" fontId="4" fillId="4" borderId="27" xfId="0" applyFont="1" applyFill="1" applyBorder="1"/>
    <xf numFmtId="0" fontId="0" fillId="3" borderId="4" xfId="0" applyFill="1" applyBorder="1"/>
    <xf numFmtId="20" fontId="0" fillId="0" borderId="26" xfId="0" applyNumberFormat="1" applyBorder="1"/>
    <xf numFmtId="0" fontId="0" fillId="0" borderId="28" xfId="0" applyBorder="1"/>
    <xf numFmtId="20" fontId="0" fillId="0" borderId="28" xfId="0" applyNumberFormat="1" applyBorder="1"/>
    <xf numFmtId="20" fontId="0" fillId="0" borderId="29" xfId="0" applyNumberFormat="1" applyBorder="1"/>
    <xf numFmtId="0" fontId="0" fillId="4" borderId="30" xfId="0" applyFill="1" applyBorder="1"/>
    <xf numFmtId="0" fontId="0" fillId="4" borderId="31" xfId="0" applyFill="1" applyBorder="1"/>
    <xf numFmtId="20" fontId="0" fillId="4" borderId="31" xfId="0" applyNumberFormat="1" applyFill="1" applyBorder="1"/>
    <xf numFmtId="20" fontId="0" fillId="4" borderId="20" xfId="0" applyNumberFormat="1" applyFill="1" applyBorder="1"/>
    <xf numFmtId="20" fontId="0" fillId="0" borderId="17" xfId="0" applyNumberFormat="1" applyBorder="1"/>
    <xf numFmtId="20" fontId="0" fillId="2" borderId="4" xfId="0" applyNumberFormat="1" applyFill="1" applyBorder="1"/>
    <xf numFmtId="0" fontId="0" fillId="4" borderId="32" xfId="0" applyFill="1" applyBorder="1"/>
    <xf numFmtId="0" fontId="4" fillId="4" borderId="32" xfId="0" applyFont="1" applyFill="1" applyBorder="1"/>
    <xf numFmtId="20" fontId="0" fillId="4" borderId="32" xfId="0" applyNumberFormat="1" applyFill="1" applyBorder="1"/>
    <xf numFmtId="0" fontId="1" fillId="4" borderId="32" xfId="0" applyFont="1" applyFill="1" applyBorder="1"/>
    <xf numFmtId="20" fontId="1" fillId="4" borderId="32" xfId="0" applyNumberFormat="1" applyFont="1" applyFill="1" applyBorder="1"/>
    <xf numFmtId="20" fontId="0" fillId="4" borderId="17" xfId="0" applyNumberFormat="1" applyFill="1" applyBorder="1"/>
    <xf numFmtId="20" fontId="0" fillId="0" borderId="22" xfId="0" applyNumberFormat="1" applyBorder="1"/>
    <xf numFmtId="165" fontId="0" fillId="3" borderId="4" xfId="0" applyNumberFormat="1" applyFill="1" applyBorder="1"/>
    <xf numFmtId="0" fontId="0" fillId="4" borderId="4" xfId="0" applyFill="1" applyBorder="1"/>
    <xf numFmtId="0" fontId="4" fillId="4" borderId="4" xfId="0" applyFont="1" applyFill="1" applyBorder="1"/>
    <xf numFmtId="20" fontId="0" fillId="4" borderId="4" xfId="0" applyNumberFormat="1" applyFill="1" applyBorder="1"/>
    <xf numFmtId="0" fontId="1" fillId="4" borderId="4" xfId="0" applyFont="1" applyFill="1" applyBorder="1"/>
    <xf numFmtId="20" fontId="1" fillId="4" borderId="4" xfId="0" applyNumberFormat="1" applyFont="1" applyFill="1" applyBorder="1"/>
    <xf numFmtId="20" fontId="0" fillId="2" borderId="21" xfId="0" applyNumberFormat="1" applyFill="1" applyBorder="1"/>
    <xf numFmtId="0" fontId="5" fillId="0" borderId="24" xfId="0" applyFont="1" applyFill="1" applyBorder="1"/>
    <xf numFmtId="0" fontId="5" fillId="0" borderId="4" xfId="0" applyFont="1" applyBorder="1"/>
    <xf numFmtId="0" fontId="5" fillId="3" borderId="4" xfId="0" applyFont="1" applyFill="1" applyBorder="1"/>
    <xf numFmtId="20" fontId="5" fillId="0" borderId="7" xfId="0" applyNumberFormat="1" applyFont="1" applyBorder="1"/>
    <xf numFmtId="0" fontId="5" fillId="0" borderId="7" xfId="0" applyFont="1" applyBorder="1"/>
    <xf numFmtId="0" fontId="5" fillId="3" borderId="5" xfId="0" applyFont="1" applyFill="1" applyBorder="1"/>
    <xf numFmtId="0" fontId="6" fillId="0" borderId="21" xfId="0" applyFont="1" applyBorder="1"/>
    <xf numFmtId="0" fontId="5" fillId="0" borderId="24" xfId="0" applyFont="1" applyBorder="1"/>
    <xf numFmtId="0" fontId="6" fillId="0" borderId="24" xfId="0" applyFont="1" applyBorder="1"/>
    <xf numFmtId="0" fontId="5" fillId="0" borderId="21" xfId="0" applyFont="1" applyBorder="1"/>
    <xf numFmtId="0" fontId="5" fillId="4" borderId="27" xfId="0" applyFont="1" applyFill="1" applyBorder="1"/>
    <xf numFmtId="20" fontId="0" fillId="5" borderId="4" xfId="0" applyNumberFormat="1" applyFill="1" applyBorder="1"/>
    <xf numFmtId="20" fontId="0" fillId="5" borderId="11" xfId="0" applyNumberFormat="1" applyFill="1" applyBorder="1"/>
    <xf numFmtId="20" fontId="7" fillId="0" borderId="7" xfId="0" applyNumberFormat="1" applyFont="1" applyBorder="1"/>
    <xf numFmtId="20" fontId="3" fillId="0" borderId="4" xfId="0" applyNumberFormat="1" applyFont="1" applyBorder="1"/>
    <xf numFmtId="21" fontId="7" fillId="3" borderId="5" xfId="0" applyNumberFormat="1" applyFont="1" applyFill="1" applyBorder="1"/>
    <xf numFmtId="20" fontId="7" fillId="0" borderId="5" xfId="0" applyNumberFormat="1" applyFont="1" applyBorder="1"/>
    <xf numFmtId="20" fontId="3" fillId="0" borderId="7" xfId="0" applyNumberFormat="1" applyFont="1" applyBorder="1"/>
    <xf numFmtId="20" fontId="0" fillId="0" borderId="20" xfId="0" applyNumberFormat="1" applyBorder="1"/>
    <xf numFmtId="0" fontId="9" fillId="0" borderId="7" xfId="0" applyFont="1" applyFill="1" applyBorder="1"/>
    <xf numFmtId="0" fontId="9" fillId="0" borderId="4" xfId="0" applyFont="1" applyFill="1" applyBorder="1"/>
    <xf numFmtId="0" fontId="9" fillId="3" borderId="5" xfId="0" applyFont="1" applyFill="1" applyBorder="1"/>
    <xf numFmtId="0" fontId="9" fillId="3" borderId="4" xfId="0" applyFont="1" applyFill="1" applyBorder="1"/>
    <xf numFmtId="164" fontId="0" fillId="0" borderId="0" xfId="0" applyNumberFormat="1" applyBorder="1"/>
    <xf numFmtId="0" fontId="5" fillId="0" borderId="4" xfId="0" applyFont="1" applyFill="1" applyBorder="1"/>
    <xf numFmtId="165" fontId="3" fillId="3" borderId="4" xfId="0" applyNumberFormat="1" applyFont="1" applyFill="1" applyBorder="1"/>
    <xf numFmtId="0" fontId="11" fillId="0" borderId="22" xfId="0" applyFont="1" applyBorder="1"/>
    <xf numFmtId="0" fontId="11" fillId="0" borderId="9" xfId="0" applyFont="1" applyBorder="1"/>
    <xf numFmtId="0" fontId="0" fillId="0" borderId="33" xfId="0" applyBorder="1"/>
    <xf numFmtId="0" fontId="0" fillId="0" borderId="20" xfId="0" applyBorder="1"/>
    <xf numFmtId="0" fontId="5" fillId="6" borderId="5" xfId="0" applyFont="1" applyFill="1" applyBorder="1"/>
    <xf numFmtId="0" fontId="9" fillId="8" borderId="13" xfId="0" applyFont="1" applyFill="1" applyBorder="1"/>
    <xf numFmtId="0" fontId="10" fillId="8" borderId="13" xfId="0" applyFont="1" applyFill="1" applyBorder="1"/>
    <xf numFmtId="0" fontId="5" fillId="9" borderId="24" xfId="0" applyFont="1" applyFill="1" applyBorder="1"/>
    <xf numFmtId="0" fontId="5" fillId="7" borderId="4" xfId="0" applyFont="1" applyFill="1" applyBorder="1"/>
    <xf numFmtId="21" fontId="0" fillId="3" borderId="4" xfId="0" applyNumberFormat="1" applyFill="1" applyBorder="1"/>
    <xf numFmtId="0" fontId="0" fillId="0" borderId="0" xfId="0" applyBorder="1"/>
    <xf numFmtId="0" fontId="9" fillId="10" borderId="13" xfId="0" applyFont="1" applyFill="1" applyBorder="1"/>
    <xf numFmtId="0" fontId="5" fillId="10" borderId="24" xfId="0" applyFont="1" applyFill="1" applyBorder="1"/>
    <xf numFmtId="20" fontId="0" fillId="3" borderId="21" xfId="0" applyNumberFormat="1" applyFill="1" applyBorder="1"/>
    <xf numFmtId="20" fontId="0" fillId="3" borderId="26" xfId="0" applyNumberFormat="1" applyFill="1" applyBorder="1"/>
    <xf numFmtId="0" fontId="5" fillId="0" borderId="5" xfId="0" applyFont="1" applyBorder="1"/>
    <xf numFmtId="0" fontId="0" fillId="3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e" xfId="0" builtinId="0"/>
  </cellStyles>
  <dxfs count="90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abSelected="1" workbookViewId="0">
      <selection activeCell="O49" sqref="O49"/>
    </sheetView>
  </sheetViews>
  <sheetFormatPr defaultRowHeight="15" x14ac:dyDescent="0.25"/>
  <cols>
    <col min="1" max="1" width="8.140625" customWidth="1"/>
    <col min="2" max="2" width="10.85546875" bestFit="1" customWidth="1"/>
    <col min="3" max="3" width="11.85546875" bestFit="1" customWidth="1"/>
    <col min="4" max="4" width="13.28515625" bestFit="1" customWidth="1"/>
    <col min="5" max="5" width="12.7109375" bestFit="1" customWidth="1"/>
    <col min="8" max="8" width="5.28515625" customWidth="1"/>
    <col min="11" max="11" width="5.5703125" bestFit="1" customWidth="1"/>
    <col min="14" max="14" width="5.5703125" bestFit="1" customWidth="1"/>
    <col min="17" max="17" width="5.5703125" customWidth="1"/>
    <col min="20" max="20" width="5.5703125" bestFit="1" customWidth="1"/>
    <col min="21" max="21" width="7.5703125" customWidth="1"/>
    <col min="22" max="22" width="7.140625" customWidth="1"/>
    <col min="23" max="23" width="4.7109375" customWidth="1"/>
  </cols>
  <sheetData>
    <row r="1" spans="1:24" ht="15.75" thickBot="1" x14ac:dyDescent="0.3">
      <c r="C1" s="118" t="s">
        <v>81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20"/>
    </row>
    <row r="3" spans="1:24" x14ac:dyDescent="0.25">
      <c r="B3" s="1"/>
      <c r="C3" s="1" t="s">
        <v>0</v>
      </c>
      <c r="D3" s="1" t="s">
        <v>1</v>
      </c>
      <c r="E3" s="1"/>
      <c r="F3" s="121" t="s">
        <v>2</v>
      </c>
      <c r="G3" s="121"/>
      <c r="H3" s="121"/>
      <c r="I3" s="121" t="s">
        <v>3</v>
      </c>
      <c r="J3" s="121"/>
      <c r="K3" s="121"/>
      <c r="L3" s="121" t="s">
        <v>4</v>
      </c>
      <c r="M3" s="121"/>
      <c r="N3" s="121"/>
      <c r="O3" s="121" t="s">
        <v>5</v>
      </c>
      <c r="P3" s="121"/>
      <c r="Q3" s="121"/>
      <c r="R3" s="121" t="s">
        <v>6</v>
      </c>
      <c r="S3" s="121"/>
      <c r="T3" s="121"/>
      <c r="U3" s="122"/>
      <c r="V3" s="123"/>
      <c r="W3" s="124"/>
      <c r="X3" s="1" t="s">
        <v>7</v>
      </c>
    </row>
    <row r="4" spans="1:24" ht="15.75" thickBot="1" x14ac:dyDescent="0.3">
      <c r="B4" s="2"/>
      <c r="C4" s="2"/>
      <c r="D4" s="2"/>
      <c r="E4" s="2"/>
      <c r="F4" s="2" t="s">
        <v>8</v>
      </c>
      <c r="G4" s="2" t="s">
        <v>9</v>
      </c>
      <c r="H4" s="2"/>
      <c r="I4" s="2" t="s">
        <v>8</v>
      </c>
      <c r="J4" s="2" t="s">
        <v>9</v>
      </c>
      <c r="K4" s="2"/>
      <c r="L4" s="2" t="s">
        <v>8</v>
      </c>
      <c r="M4" s="2" t="s">
        <v>9</v>
      </c>
      <c r="N4" s="2"/>
      <c r="O4" s="2" t="s">
        <v>8</v>
      </c>
      <c r="P4" s="2" t="s">
        <v>9</v>
      </c>
      <c r="Q4" s="2"/>
      <c r="R4" s="2" t="s">
        <v>8</v>
      </c>
      <c r="S4" s="2" t="s">
        <v>9</v>
      </c>
      <c r="T4" s="2"/>
      <c r="U4" s="1" t="s">
        <v>8</v>
      </c>
      <c r="V4" s="1" t="s">
        <v>9</v>
      </c>
      <c r="W4" s="1"/>
      <c r="X4" s="1"/>
    </row>
    <row r="5" spans="1:24" x14ac:dyDescent="0.25">
      <c r="A5" s="1" t="s">
        <v>78</v>
      </c>
      <c r="B5" s="103" t="s">
        <v>10</v>
      </c>
      <c r="C5" s="4" t="s">
        <v>11</v>
      </c>
      <c r="D5" s="79" t="s">
        <v>47</v>
      </c>
      <c r="E5" s="79" t="s">
        <v>48</v>
      </c>
      <c r="F5" s="5">
        <v>0.31805555555555554</v>
      </c>
      <c r="G5" s="5">
        <v>0.61805555555555558</v>
      </c>
      <c r="H5" s="5">
        <f>G5-F5</f>
        <v>0.30000000000000004</v>
      </c>
      <c r="I5" s="5">
        <v>0.4291666666666667</v>
      </c>
      <c r="J5" s="5">
        <v>0.72916666666666663</v>
      </c>
      <c r="K5" s="5">
        <f>J5-I5</f>
        <v>0.29999999999999993</v>
      </c>
      <c r="L5" s="5">
        <v>0.31805555555555554</v>
      </c>
      <c r="M5" s="5">
        <v>0.61805555555555558</v>
      </c>
      <c r="N5" s="5">
        <f>M5-L5</f>
        <v>0.30000000000000004</v>
      </c>
      <c r="O5" s="5">
        <v>0.4291666666666667</v>
      </c>
      <c r="P5" s="5">
        <v>0.72916666666666663</v>
      </c>
      <c r="Q5" s="5">
        <f>P5-O5</f>
        <v>0.29999999999999993</v>
      </c>
      <c r="R5" s="5">
        <v>0.31805555555555554</v>
      </c>
      <c r="S5" s="5">
        <v>0.61805555555555558</v>
      </c>
      <c r="T5" s="6">
        <f>S5-R5</f>
        <v>0.30000000000000004</v>
      </c>
      <c r="U5" s="7"/>
      <c r="V5" s="8"/>
      <c r="W5" s="9">
        <f>V5-U5</f>
        <v>0</v>
      </c>
      <c r="X5" s="10">
        <f>H5+K5+N5+Q5+T5+W5</f>
        <v>1.5</v>
      </c>
    </row>
    <row r="6" spans="1:24" x14ac:dyDescent="0.25">
      <c r="B6" s="11"/>
      <c r="C6" s="1"/>
      <c r="D6" s="76" t="s">
        <v>49</v>
      </c>
      <c r="E6" s="76" t="s">
        <v>50</v>
      </c>
      <c r="F6" s="12">
        <v>0.4291666666666667</v>
      </c>
      <c r="G6" s="12">
        <v>0.72916666666666663</v>
      </c>
      <c r="H6" s="12">
        <f t="shared" ref="H6:H46" si="0">G6-F6</f>
        <v>0.29999999999999993</v>
      </c>
      <c r="I6" s="12">
        <v>0.31805555555555554</v>
      </c>
      <c r="J6" s="12">
        <v>0.61805555555555558</v>
      </c>
      <c r="K6" s="12">
        <f t="shared" ref="K6:K41" si="1">J6-I6</f>
        <v>0.30000000000000004</v>
      </c>
      <c r="L6" s="12">
        <v>0.4291666666666667</v>
      </c>
      <c r="M6" s="12">
        <v>0.72916666666666663</v>
      </c>
      <c r="N6" s="12">
        <f t="shared" ref="N6:N45" si="2">M6-L6</f>
        <v>0.29999999999999993</v>
      </c>
      <c r="O6" s="12">
        <v>0.31805555555555554</v>
      </c>
      <c r="P6" s="12">
        <v>0.61805555555555558</v>
      </c>
      <c r="Q6" s="12">
        <f t="shared" ref="Q6:Q41" si="3">P6-O6</f>
        <v>0.30000000000000004</v>
      </c>
      <c r="R6" s="12">
        <v>0.34583333333333338</v>
      </c>
      <c r="S6" s="12">
        <v>0.64583333333333337</v>
      </c>
      <c r="T6" s="13">
        <f t="shared" ref="T6:T41" si="4">S6-R6</f>
        <v>0.3</v>
      </c>
      <c r="U6" s="7"/>
      <c r="V6" s="8"/>
      <c r="W6" s="9">
        <f>V6-U6</f>
        <v>0</v>
      </c>
      <c r="X6" s="10">
        <f>H6+K6+N6+Q6+T6+W6</f>
        <v>1.5</v>
      </c>
    </row>
    <row r="7" spans="1:24" x14ac:dyDescent="0.25">
      <c r="B7" s="11"/>
      <c r="C7" s="1"/>
      <c r="D7" s="76" t="s">
        <v>51</v>
      </c>
      <c r="E7" s="76" t="s">
        <v>44</v>
      </c>
      <c r="F7" s="86">
        <v>0.39583333333333331</v>
      </c>
      <c r="G7" s="86">
        <v>0.6958333333333333</v>
      </c>
      <c r="H7" s="86">
        <f t="shared" si="0"/>
        <v>0.3</v>
      </c>
      <c r="I7" s="86">
        <v>0.39583333333333331</v>
      </c>
      <c r="J7" s="86">
        <v>0.6958333333333333</v>
      </c>
      <c r="K7" s="86">
        <f t="shared" si="1"/>
        <v>0.3</v>
      </c>
      <c r="L7" s="86">
        <v>0.39583333333333331</v>
      </c>
      <c r="M7" s="86">
        <v>0.6958333333333333</v>
      </c>
      <c r="N7" s="86">
        <f t="shared" si="2"/>
        <v>0.3</v>
      </c>
      <c r="O7" s="86">
        <v>0.39583333333333331</v>
      </c>
      <c r="P7" s="86">
        <v>0.6958333333333333</v>
      </c>
      <c r="Q7" s="86">
        <f t="shared" si="3"/>
        <v>0.3</v>
      </c>
      <c r="R7" s="86">
        <v>0.39583333333333331</v>
      </c>
      <c r="S7" s="86">
        <v>0.6958333333333333</v>
      </c>
      <c r="T7" s="87">
        <f t="shared" si="4"/>
        <v>0.3</v>
      </c>
      <c r="U7" s="7"/>
      <c r="V7" s="8"/>
      <c r="W7" s="9">
        <f>V7-U7</f>
        <v>0</v>
      </c>
      <c r="X7" s="10">
        <f>H7+K7+N7+Q7+T7+W7</f>
        <v>1.5</v>
      </c>
    </row>
    <row r="8" spans="1:24" x14ac:dyDescent="0.25">
      <c r="B8" s="20"/>
      <c r="C8" s="2"/>
      <c r="D8" s="105" t="s">
        <v>52</v>
      </c>
      <c r="E8" s="105" t="s">
        <v>53</v>
      </c>
      <c r="F8" s="21">
        <v>0.35972222222222222</v>
      </c>
      <c r="G8" s="21">
        <v>0.61805555555555558</v>
      </c>
      <c r="H8" s="21">
        <f t="shared" si="0"/>
        <v>0.25833333333333336</v>
      </c>
      <c r="I8" s="21">
        <v>0.35972222222222222</v>
      </c>
      <c r="J8" s="21">
        <v>0.61805555555555558</v>
      </c>
      <c r="K8" s="21">
        <f t="shared" si="1"/>
        <v>0.25833333333333336</v>
      </c>
      <c r="L8" s="21">
        <v>0.38750000000000001</v>
      </c>
      <c r="M8" s="21">
        <v>0.625</v>
      </c>
      <c r="N8" s="21">
        <f t="shared" si="2"/>
        <v>0.23749999999999999</v>
      </c>
      <c r="O8" s="21">
        <v>0.35972222222222222</v>
      </c>
      <c r="P8" s="21">
        <v>0.61805555555555558</v>
      </c>
      <c r="Q8" s="21">
        <f t="shared" si="3"/>
        <v>0.25833333333333336</v>
      </c>
      <c r="R8" s="12">
        <v>0.4291666666666667</v>
      </c>
      <c r="S8" s="12">
        <v>0.72916666666666663</v>
      </c>
      <c r="T8" s="13">
        <f t="shared" ref="T8" si="5">S8-R8</f>
        <v>0.29999999999999993</v>
      </c>
      <c r="U8" s="7"/>
      <c r="V8" s="8"/>
      <c r="W8" s="9">
        <f>V8-U8</f>
        <v>0</v>
      </c>
      <c r="X8" s="10">
        <f>H8+K8+N8+Q8+T8+W8</f>
        <v>1.3125</v>
      </c>
    </row>
    <row r="9" spans="1:24" x14ac:dyDescent="0.25">
      <c r="B9" s="45"/>
      <c r="C9" s="46"/>
      <c r="D9" s="85"/>
      <c r="E9" s="85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8"/>
      <c r="U9" s="7"/>
      <c r="V9" s="8"/>
      <c r="W9" s="9"/>
      <c r="X9" s="10"/>
    </row>
    <row r="10" spans="1:24" ht="15.75" thickBot="1" x14ac:dyDescent="0.3">
      <c r="A10" s="1" t="s">
        <v>78</v>
      </c>
      <c r="B10" s="104" t="s">
        <v>12</v>
      </c>
      <c r="C10" s="31" t="s">
        <v>11</v>
      </c>
      <c r="D10" s="84" t="s">
        <v>54</v>
      </c>
      <c r="E10" s="84" t="s">
        <v>85</v>
      </c>
      <c r="F10" s="32">
        <v>0.48125000000000001</v>
      </c>
      <c r="G10" s="32">
        <v>0.78125</v>
      </c>
      <c r="H10" s="32">
        <f t="shared" ref="H10:H11" si="6">G10-F10</f>
        <v>0.3</v>
      </c>
      <c r="I10" s="32">
        <v>0.4291666666666667</v>
      </c>
      <c r="J10" s="32">
        <v>0.72916666666666663</v>
      </c>
      <c r="K10" s="32">
        <f t="shared" si="1"/>
        <v>0.29999999999999993</v>
      </c>
      <c r="L10" s="32">
        <v>0.3125</v>
      </c>
      <c r="M10" s="32">
        <v>0.61249999999999993</v>
      </c>
      <c r="N10" s="51">
        <f t="shared" ref="N10:N11" si="7">M10-L10</f>
        <v>0.29999999999999993</v>
      </c>
      <c r="O10" s="32">
        <v>0.4291666666666667</v>
      </c>
      <c r="P10" s="32">
        <v>0.72916666666666663</v>
      </c>
      <c r="Q10" s="32">
        <f t="shared" si="3"/>
        <v>0.29999999999999993</v>
      </c>
      <c r="R10" s="32">
        <v>0.3125</v>
      </c>
      <c r="S10" s="32">
        <v>0.61249999999999993</v>
      </c>
      <c r="T10" s="51">
        <f t="shared" si="4"/>
        <v>0.29999999999999993</v>
      </c>
      <c r="U10" s="7"/>
      <c r="V10" s="8"/>
      <c r="W10" s="9">
        <f>V10-U10</f>
        <v>0</v>
      </c>
      <c r="X10" s="10">
        <f>H10+K10+N10+Q10+T10+W10</f>
        <v>1.4999999999999996</v>
      </c>
    </row>
    <row r="11" spans="1:24" ht="15.75" thickBot="1" x14ac:dyDescent="0.3">
      <c r="B11" s="11"/>
      <c r="C11" s="1"/>
      <c r="D11" s="76" t="s">
        <v>56</v>
      </c>
      <c r="E11" s="76" t="s">
        <v>57</v>
      </c>
      <c r="F11" s="5">
        <v>0.3125</v>
      </c>
      <c r="G11" s="5">
        <v>0.61249999999999993</v>
      </c>
      <c r="H11" s="6">
        <f t="shared" si="6"/>
        <v>0.29999999999999993</v>
      </c>
      <c r="I11" s="5">
        <v>0.4291666666666667</v>
      </c>
      <c r="J11" s="5">
        <v>0.72916666666666663</v>
      </c>
      <c r="K11" s="5">
        <f t="shared" ref="K11:K13" si="8">J11-I11</f>
        <v>0.29999999999999993</v>
      </c>
      <c r="L11" s="12">
        <v>0.45</v>
      </c>
      <c r="M11" s="12">
        <v>0.75</v>
      </c>
      <c r="N11" s="12">
        <f t="shared" si="7"/>
        <v>0.3</v>
      </c>
      <c r="O11" s="12">
        <v>0.3125</v>
      </c>
      <c r="P11" s="12">
        <v>0.61249999999999993</v>
      </c>
      <c r="Q11" s="12">
        <f t="shared" si="3"/>
        <v>0.29999999999999993</v>
      </c>
      <c r="R11" s="12">
        <v>0.3125</v>
      </c>
      <c r="S11" s="12">
        <v>0.61249999999999993</v>
      </c>
      <c r="T11" s="14">
        <f t="shared" si="4"/>
        <v>0.29999999999999993</v>
      </c>
      <c r="U11" s="7"/>
      <c r="V11" s="8"/>
      <c r="W11" s="9">
        <f>V11-U11</f>
        <v>0</v>
      </c>
      <c r="X11" s="10">
        <f>H11+K11+N11+Q11+T11+W11</f>
        <v>1.4999999999999996</v>
      </c>
    </row>
    <row r="12" spans="1:24" ht="15.75" thickBot="1" x14ac:dyDescent="0.3">
      <c r="B12" s="20"/>
      <c r="C12" s="2"/>
      <c r="D12" s="80" t="s">
        <v>58</v>
      </c>
      <c r="E12" s="80" t="s">
        <v>59</v>
      </c>
      <c r="F12" s="12">
        <v>0.4291666666666667</v>
      </c>
      <c r="G12" s="12">
        <v>0.72916666666666663</v>
      </c>
      <c r="H12" s="12">
        <f t="shared" ref="H12" si="9">G12-F12</f>
        <v>0.29999999999999993</v>
      </c>
      <c r="I12" s="5">
        <v>0.3125</v>
      </c>
      <c r="J12" s="5">
        <v>0.61249999999999993</v>
      </c>
      <c r="K12" s="5">
        <f t="shared" si="8"/>
        <v>0.29999999999999993</v>
      </c>
      <c r="L12" s="12">
        <v>0.4291666666666667</v>
      </c>
      <c r="M12" s="12">
        <v>0.72916666666666663</v>
      </c>
      <c r="N12" s="12">
        <f t="shared" ref="N12" si="10">M12-L12</f>
        <v>0.29999999999999993</v>
      </c>
      <c r="O12" s="5">
        <v>0.4291666666666667</v>
      </c>
      <c r="P12" s="5">
        <v>0.72916666666666663</v>
      </c>
      <c r="Q12" s="5">
        <f t="shared" ref="Q12" si="11">P12-O12</f>
        <v>0.29999999999999993</v>
      </c>
      <c r="R12" s="5">
        <v>0.3125</v>
      </c>
      <c r="S12" s="5">
        <v>0.61249999999999993</v>
      </c>
      <c r="T12" s="5">
        <f t="shared" si="4"/>
        <v>0.29999999999999993</v>
      </c>
      <c r="U12" s="7"/>
      <c r="V12" s="8"/>
      <c r="W12" s="9">
        <f>V12-U12</f>
        <v>0</v>
      </c>
      <c r="X12" s="10">
        <f>H12+K12+N12+Q12+T12+W12</f>
        <v>1.4999999999999996</v>
      </c>
    </row>
    <row r="13" spans="1:24" x14ac:dyDescent="0.25">
      <c r="B13" s="1"/>
      <c r="C13" s="1"/>
      <c r="D13" s="105" t="s">
        <v>52</v>
      </c>
      <c r="E13" s="105" t="s">
        <v>53</v>
      </c>
      <c r="F13" s="12">
        <v>0.31805555555555554</v>
      </c>
      <c r="G13" s="12">
        <v>0.35972222222222222</v>
      </c>
      <c r="H13" s="12">
        <f t="shared" ref="H13" si="12">G13-F13</f>
        <v>4.1666666666666685E-2</v>
      </c>
      <c r="I13" s="12">
        <v>0.31805555555555554</v>
      </c>
      <c r="J13" s="12">
        <v>0.35972222222222222</v>
      </c>
      <c r="K13" s="12">
        <f t="shared" si="8"/>
        <v>4.1666666666666685E-2</v>
      </c>
      <c r="L13" s="12">
        <v>0.32500000000000001</v>
      </c>
      <c r="M13" s="12">
        <v>0.38750000000000001</v>
      </c>
      <c r="N13" s="12">
        <f t="shared" ref="N13" si="13">M13-L13</f>
        <v>6.25E-2</v>
      </c>
      <c r="O13" s="5">
        <v>0.31805555555555554</v>
      </c>
      <c r="P13" s="5">
        <v>0.35972222222222222</v>
      </c>
      <c r="Q13" s="5">
        <f t="shared" ref="Q13" si="14">P13-O13</f>
        <v>4.1666666666666685E-2</v>
      </c>
      <c r="R13" s="60"/>
      <c r="S13" s="60"/>
      <c r="T13" s="60"/>
      <c r="U13" s="7"/>
      <c r="V13" s="8"/>
      <c r="W13" s="9"/>
      <c r="X13" s="10">
        <f>H13+K13+N13+Q13+T13+W13</f>
        <v>0.18750000000000006</v>
      </c>
    </row>
    <row r="14" spans="1:24" x14ac:dyDescent="0.25">
      <c r="B14" s="45"/>
      <c r="C14" s="46"/>
      <c r="D14" s="46"/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8"/>
      <c r="U14" s="7"/>
      <c r="V14" s="8"/>
      <c r="W14" s="9"/>
      <c r="X14" s="10"/>
    </row>
    <row r="15" spans="1:24" x14ac:dyDescent="0.25">
      <c r="A15" s="1" t="s">
        <v>77</v>
      </c>
      <c r="B15" s="104" t="s">
        <v>12</v>
      </c>
      <c r="C15" s="31" t="s">
        <v>15</v>
      </c>
      <c r="D15" s="84" t="s">
        <v>60</v>
      </c>
      <c r="E15" s="84" t="s">
        <v>61</v>
      </c>
      <c r="F15" s="32">
        <v>0.30416666666666664</v>
      </c>
      <c r="G15" s="32">
        <v>0.60416666666666663</v>
      </c>
      <c r="H15" s="32">
        <f t="shared" si="0"/>
        <v>0.3</v>
      </c>
      <c r="I15" s="12">
        <v>0.4291666666666667</v>
      </c>
      <c r="J15" s="12">
        <v>0.72916666666666663</v>
      </c>
      <c r="K15" s="32">
        <f t="shared" si="1"/>
        <v>0.29999999999999993</v>
      </c>
      <c r="L15" s="32">
        <v>0.30416666666666664</v>
      </c>
      <c r="M15" s="32">
        <v>0.60416666666666663</v>
      </c>
      <c r="N15" s="32">
        <f t="shared" si="2"/>
        <v>0.3</v>
      </c>
      <c r="O15" s="12">
        <v>0.4291666666666667</v>
      </c>
      <c r="P15" s="12">
        <v>0.72916666666666663</v>
      </c>
      <c r="Q15" s="32">
        <f t="shared" si="3"/>
        <v>0.29999999999999993</v>
      </c>
      <c r="R15" s="32">
        <v>0.30416666666666664</v>
      </c>
      <c r="S15" s="32">
        <v>0.60416666666666663</v>
      </c>
      <c r="T15" s="51">
        <f t="shared" si="4"/>
        <v>0.3</v>
      </c>
      <c r="U15" s="7"/>
      <c r="V15" s="8"/>
      <c r="W15" s="9">
        <f>V15-U15</f>
        <v>0</v>
      </c>
      <c r="X15" s="10">
        <f>H15+K15+N15+Q15+T15+W15</f>
        <v>1.4999999999999998</v>
      </c>
    </row>
    <row r="16" spans="1:24" x14ac:dyDescent="0.25">
      <c r="B16" s="11"/>
      <c r="C16" s="1"/>
      <c r="D16" s="76" t="s">
        <v>62</v>
      </c>
      <c r="E16" s="76" t="s">
        <v>44</v>
      </c>
      <c r="F16" s="12">
        <v>0.4291666666666667</v>
      </c>
      <c r="G16" s="12">
        <v>0.72916666666666663</v>
      </c>
      <c r="H16" s="12">
        <f t="shared" si="0"/>
        <v>0.29999999999999993</v>
      </c>
      <c r="I16" s="12">
        <v>0.4291666666666667</v>
      </c>
      <c r="J16" s="12">
        <v>0.72916666666666663</v>
      </c>
      <c r="K16" s="12">
        <f t="shared" si="1"/>
        <v>0.29999999999999993</v>
      </c>
      <c r="L16" s="12">
        <v>0.4291666666666667</v>
      </c>
      <c r="M16" s="12">
        <v>0.72916666666666663</v>
      </c>
      <c r="N16" s="12">
        <f t="shared" si="2"/>
        <v>0.29999999999999993</v>
      </c>
      <c r="O16" s="12">
        <v>0.30416666666666664</v>
      </c>
      <c r="P16" s="12">
        <v>0.60416666666666663</v>
      </c>
      <c r="Q16" s="12">
        <f t="shared" si="3"/>
        <v>0.3</v>
      </c>
      <c r="R16" s="12">
        <v>0.30416666666666664</v>
      </c>
      <c r="S16" s="12">
        <v>0.60416666666666663</v>
      </c>
      <c r="T16" s="14">
        <f t="shared" si="4"/>
        <v>0.3</v>
      </c>
      <c r="U16" s="7"/>
      <c r="V16" s="8"/>
      <c r="W16" s="9">
        <f>V16-U16</f>
        <v>0</v>
      </c>
      <c r="X16" s="10">
        <f>H16+K16+N16+Q16+T16+W16</f>
        <v>1.4999999999999998</v>
      </c>
    </row>
    <row r="17" spans="1:24" x14ac:dyDescent="0.25">
      <c r="B17" s="11"/>
      <c r="C17" s="1"/>
      <c r="D17" s="76" t="s">
        <v>63</v>
      </c>
      <c r="E17" s="76" t="s">
        <v>86</v>
      </c>
      <c r="F17" s="12">
        <v>0.53125</v>
      </c>
      <c r="G17" s="12">
        <v>0.78125</v>
      </c>
      <c r="H17" s="12">
        <f t="shared" si="0"/>
        <v>0.25</v>
      </c>
      <c r="I17" s="12">
        <v>0.3125</v>
      </c>
      <c r="J17" s="12">
        <v>0.5625</v>
      </c>
      <c r="K17" s="12">
        <f t="shared" si="1"/>
        <v>0.25</v>
      </c>
      <c r="L17" s="12">
        <v>0.47916666666666669</v>
      </c>
      <c r="M17" s="12">
        <v>0.72916666666666663</v>
      </c>
      <c r="N17" s="12">
        <f t="shared" si="2"/>
        <v>0.24999999999999994</v>
      </c>
      <c r="O17" s="8"/>
      <c r="P17" s="8"/>
      <c r="Q17" s="12">
        <f t="shared" si="3"/>
        <v>0</v>
      </c>
      <c r="R17" s="8"/>
      <c r="S17" s="8"/>
      <c r="T17" s="14">
        <f t="shared" si="4"/>
        <v>0</v>
      </c>
      <c r="U17" s="7"/>
      <c r="V17" s="8"/>
      <c r="W17" s="9">
        <f>V17-U17</f>
        <v>0</v>
      </c>
      <c r="X17" s="10">
        <f>H17+K17+N17+Q17+T17+W17</f>
        <v>0.75</v>
      </c>
    </row>
    <row r="18" spans="1:24" x14ac:dyDescent="0.25">
      <c r="B18" s="20"/>
      <c r="C18" s="2"/>
      <c r="D18" s="109" t="s">
        <v>37</v>
      </c>
      <c r="E18" s="109" t="s">
        <v>38</v>
      </c>
      <c r="F18" s="8"/>
      <c r="G18" s="22"/>
      <c r="H18" s="21">
        <f t="shared" si="0"/>
        <v>0</v>
      </c>
      <c r="I18" s="8"/>
      <c r="J18" s="22"/>
      <c r="K18" s="21">
        <f t="shared" si="1"/>
        <v>0</v>
      </c>
      <c r="L18" s="8"/>
      <c r="M18" s="22"/>
      <c r="N18" s="21">
        <f t="shared" si="2"/>
        <v>0</v>
      </c>
      <c r="O18" s="21">
        <v>0.47916666666666669</v>
      </c>
      <c r="P18" s="21">
        <v>0.72916666666666663</v>
      </c>
      <c r="Q18" s="21">
        <f t="shared" si="3"/>
        <v>0.24999999999999994</v>
      </c>
      <c r="R18" s="22"/>
      <c r="S18" s="22"/>
      <c r="T18" s="23">
        <f t="shared" si="4"/>
        <v>0</v>
      </c>
      <c r="U18" s="7"/>
      <c r="V18" s="8"/>
      <c r="W18" s="9">
        <f>V18-U18</f>
        <v>0</v>
      </c>
      <c r="X18" s="10">
        <f>H18+K18+N18+Q18+T18+W18</f>
        <v>0.24999999999999994</v>
      </c>
    </row>
    <row r="19" spans="1:24" x14ac:dyDescent="0.25">
      <c r="B19" s="1"/>
      <c r="C19" s="1"/>
      <c r="D19" s="108" t="s">
        <v>34</v>
      </c>
      <c r="E19" s="108" t="s">
        <v>32</v>
      </c>
      <c r="F19" s="39">
        <v>0.5625</v>
      </c>
      <c r="G19" s="110">
        <v>0.66875000000000007</v>
      </c>
      <c r="H19" s="21">
        <f t="shared" si="0"/>
        <v>0.10625000000000007</v>
      </c>
      <c r="I19" s="39">
        <v>0.5625</v>
      </c>
      <c r="J19" s="110">
        <v>0.66875000000000007</v>
      </c>
      <c r="K19" s="21">
        <f t="shared" si="1"/>
        <v>0.10625000000000007</v>
      </c>
      <c r="L19" s="39">
        <v>0.5625</v>
      </c>
      <c r="M19" s="110">
        <v>0.6694444444444444</v>
      </c>
      <c r="N19" s="21">
        <f t="shared" si="2"/>
        <v>0.1069444444444444</v>
      </c>
      <c r="O19" s="8"/>
      <c r="P19" s="8"/>
      <c r="Q19" s="12"/>
      <c r="R19" s="8"/>
      <c r="S19" s="8"/>
      <c r="T19" s="12"/>
      <c r="U19" s="7"/>
      <c r="V19" s="8"/>
      <c r="W19" s="9"/>
      <c r="X19" s="10">
        <f>H19+K19+N19+Q19+T19+W19</f>
        <v>0.31944444444444453</v>
      </c>
    </row>
    <row r="20" spans="1:24" x14ac:dyDescent="0.25">
      <c r="B20" s="45"/>
      <c r="C20" s="46"/>
      <c r="D20" s="85"/>
      <c r="E20" s="85"/>
      <c r="F20" s="46"/>
      <c r="G20" s="46"/>
      <c r="H20" s="47"/>
      <c r="I20" s="46"/>
      <c r="J20" s="46"/>
      <c r="K20" s="47"/>
      <c r="L20" s="46"/>
      <c r="M20" s="46"/>
      <c r="N20" s="47"/>
      <c r="O20" s="47"/>
      <c r="P20" s="47"/>
      <c r="Q20" s="47"/>
      <c r="R20" s="46"/>
      <c r="S20" s="46"/>
      <c r="T20" s="48"/>
      <c r="U20" s="7"/>
      <c r="V20" s="8"/>
      <c r="W20" s="9"/>
      <c r="X20" s="10"/>
    </row>
    <row r="21" spans="1:24" x14ac:dyDescent="0.25">
      <c r="A21" s="1" t="s">
        <v>79</v>
      </c>
      <c r="B21" s="104" t="s">
        <v>10</v>
      </c>
      <c r="C21" s="31" t="s">
        <v>16</v>
      </c>
      <c r="D21" s="84" t="s">
        <v>64</v>
      </c>
      <c r="E21" s="81" t="s">
        <v>32</v>
      </c>
      <c r="F21" s="32">
        <v>0.32500000000000001</v>
      </c>
      <c r="G21" s="32">
        <v>0.625</v>
      </c>
      <c r="H21" s="32">
        <f t="shared" si="0"/>
        <v>0.3</v>
      </c>
      <c r="I21" s="32">
        <v>0.3979166666666667</v>
      </c>
      <c r="J21" s="32">
        <v>0.69791666666666663</v>
      </c>
      <c r="K21" s="32">
        <f t="shared" ref="K21" si="15">J21-I21</f>
        <v>0.29999999999999993</v>
      </c>
      <c r="L21" s="32">
        <v>0.32500000000000001</v>
      </c>
      <c r="M21" s="32">
        <v>0.625</v>
      </c>
      <c r="N21" s="32">
        <f t="shared" ref="N21" si="16">M21-L21</f>
        <v>0.3</v>
      </c>
      <c r="O21" s="32">
        <v>0.3979166666666667</v>
      </c>
      <c r="P21" s="32">
        <v>0.69791666666666663</v>
      </c>
      <c r="Q21" s="32">
        <f t="shared" ref="Q21" si="17">P21-O21</f>
        <v>0.29999999999999993</v>
      </c>
      <c r="R21" s="32">
        <v>0.32500000000000001</v>
      </c>
      <c r="S21" s="32">
        <v>0.625</v>
      </c>
      <c r="T21" s="32">
        <f t="shared" ref="T21:T22" si="18">S21-R21</f>
        <v>0.3</v>
      </c>
      <c r="U21" s="7"/>
      <c r="V21" s="8"/>
      <c r="W21" s="9">
        <f>V21-U21</f>
        <v>0</v>
      </c>
      <c r="X21" s="10">
        <f>H21+K21+N21+Q21+T21+W21</f>
        <v>1.4999999999999998</v>
      </c>
    </row>
    <row r="22" spans="1:24" x14ac:dyDescent="0.25">
      <c r="B22" s="37"/>
      <c r="C22" s="38"/>
      <c r="D22" s="82" t="s">
        <v>65</v>
      </c>
      <c r="E22" s="83" t="s">
        <v>55</v>
      </c>
      <c r="F22" s="32">
        <v>0.3979166666666667</v>
      </c>
      <c r="G22" s="32">
        <v>0.69791666666666663</v>
      </c>
      <c r="H22" s="32">
        <f t="shared" ref="H22" si="19">G22-F22</f>
        <v>0.29999999999999993</v>
      </c>
      <c r="I22" s="21">
        <v>0.32500000000000001</v>
      </c>
      <c r="J22" s="21">
        <v>0.625</v>
      </c>
      <c r="K22" s="21">
        <f t="shared" ref="K22" si="20">J22-I22</f>
        <v>0.3</v>
      </c>
      <c r="L22" s="32">
        <v>0.3979166666666667</v>
      </c>
      <c r="M22" s="32">
        <v>0.69791666666666663</v>
      </c>
      <c r="N22" s="32">
        <f t="shared" ref="N22" si="21">M22-L22</f>
        <v>0.29999999999999993</v>
      </c>
      <c r="O22" s="39">
        <v>0.32500000000000001</v>
      </c>
      <c r="P22" s="39">
        <v>0.625</v>
      </c>
      <c r="Q22" s="39">
        <f t="shared" ref="Q22" si="22">P22-O22</f>
        <v>0.3</v>
      </c>
      <c r="R22" s="32">
        <v>0.3979166666666667</v>
      </c>
      <c r="S22" s="32">
        <v>0.69791666666666663</v>
      </c>
      <c r="T22" s="32">
        <f t="shared" si="18"/>
        <v>0.29999999999999993</v>
      </c>
      <c r="U22" s="7"/>
      <c r="V22" s="8"/>
      <c r="W22" s="9"/>
      <c r="X22" s="10">
        <f>H22+K22+N22+Q22+T22+W22</f>
        <v>1.4999999999999996</v>
      </c>
    </row>
    <row r="23" spans="1:24" ht="15.75" thickBot="1" x14ac:dyDescent="0.3">
      <c r="B23" s="45"/>
      <c r="C23" s="46"/>
      <c r="D23" s="46"/>
      <c r="E23" s="46"/>
      <c r="F23" s="47"/>
      <c r="G23" s="47"/>
      <c r="H23" s="47"/>
      <c r="I23" s="47"/>
      <c r="J23" s="47"/>
      <c r="K23" s="47"/>
      <c r="L23" s="47"/>
      <c r="M23" s="47"/>
      <c r="N23" s="47"/>
      <c r="O23" s="46"/>
      <c r="P23" s="46"/>
      <c r="Q23" s="47"/>
      <c r="R23" s="47"/>
      <c r="S23" s="47"/>
      <c r="T23" s="48"/>
      <c r="U23" s="7"/>
      <c r="V23" s="8"/>
      <c r="W23" s="9"/>
      <c r="X23" s="10"/>
    </row>
    <row r="24" spans="1:24" x14ac:dyDescent="0.25">
      <c r="A24" s="1" t="s">
        <v>77</v>
      </c>
      <c r="B24" s="103" t="s">
        <v>18</v>
      </c>
      <c r="C24" s="4" t="s">
        <v>19</v>
      </c>
      <c r="D24" s="94" t="s">
        <v>68</v>
      </c>
      <c r="E24" s="94" t="s">
        <v>42</v>
      </c>
      <c r="F24" s="5">
        <v>0.3125</v>
      </c>
      <c r="G24" s="5">
        <v>0.61249999999999993</v>
      </c>
      <c r="H24" s="5">
        <f t="shared" si="0"/>
        <v>0.29999999999999993</v>
      </c>
      <c r="I24" s="88">
        <v>0.3125</v>
      </c>
      <c r="J24" s="88">
        <v>0.61249999999999993</v>
      </c>
      <c r="K24" s="88">
        <f t="shared" si="1"/>
        <v>0.29999999999999993</v>
      </c>
      <c r="L24" s="5">
        <v>0.3125</v>
      </c>
      <c r="M24" s="5">
        <v>0.61249999999999993</v>
      </c>
      <c r="N24" s="5">
        <f t="shared" ref="N24:N25" si="23">M24-L24</f>
        <v>0.29999999999999993</v>
      </c>
      <c r="O24" s="90">
        <v>0.4604166666666667</v>
      </c>
      <c r="P24" s="90">
        <v>0.76041666666666663</v>
      </c>
      <c r="Q24" s="91">
        <f t="shared" ref="Q24:Q27" si="24">P24-O24</f>
        <v>0.29999999999999993</v>
      </c>
      <c r="R24" s="5">
        <v>0.3125</v>
      </c>
      <c r="S24" s="5">
        <v>0.61249999999999993</v>
      </c>
      <c r="T24" s="5">
        <f t="shared" ref="T24:T25" si="25">S24-R24</f>
        <v>0.29999999999999993</v>
      </c>
      <c r="U24" s="24"/>
      <c r="V24" s="25"/>
      <c r="W24" s="26">
        <f>V24-U24</f>
        <v>0</v>
      </c>
      <c r="X24" s="10">
        <f>H24+K24+N24+Q24+T24+W24</f>
        <v>1.4999999999999996</v>
      </c>
    </row>
    <row r="25" spans="1:24" ht="15.75" thickBot="1" x14ac:dyDescent="0.3">
      <c r="B25" s="11"/>
      <c r="C25" s="1"/>
      <c r="D25" s="95" t="s">
        <v>66</v>
      </c>
      <c r="E25" s="95" t="s">
        <v>67</v>
      </c>
      <c r="F25" s="12">
        <v>0.32500000000000001</v>
      </c>
      <c r="G25" s="12">
        <v>0.625</v>
      </c>
      <c r="H25" s="12">
        <f t="shared" si="0"/>
        <v>0.3</v>
      </c>
      <c r="I25" s="89">
        <v>0.30416666666666664</v>
      </c>
      <c r="J25" s="89">
        <v>0.60416666666666663</v>
      </c>
      <c r="K25" s="89">
        <f t="shared" si="1"/>
        <v>0.3</v>
      </c>
      <c r="L25" s="12">
        <v>0.32500000000000001</v>
      </c>
      <c r="M25" s="12">
        <v>0.625</v>
      </c>
      <c r="N25" s="12">
        <f t="shared" si="23"/>
        <v>0.3</v>
      </c>
      <c r="O25" s="90">
        <v>0.4604166666666667</v>
      </c>
      <c r="P25" s="90">
        <v>0.76041666666666663</v>
      </c>
      <c r="Q25" s="91">
        <f t="shared" si="24"/>
        <v>0.29999999999999993</v>
      </c>
      <c r="R25" s="12">
        <v>0.32500000000000001</v>
      </c>
      <c r="S25" s="12">
        <v>0.625</v>
      </c>
      <c r="T25" s="12">
        <f t="shared" si="25"/>
        <v>0.3</v>
      </c>
      <c r="U25" s="12"/>
      <c r="V25" s="14"/>
      <c r="W25" s="26">
        <f>V25-U25</f>
        <v>0</v>
      </c>
      <c r="X25" s="10">
        <f>H25+K25+N25+Q25+T25+W25</f>
        <v>1.4999999999999998</v>
      </c>
    </row>
    <row r="26" spans="1:24" x14ac:dyDescent="0.25">
      <c r="B26" s="11"/>
      <c r="C26" s="1"/>
      <c r="D26" s="95" t="s">
        <v>69</v>
      </c>
      <c r="E26" s="95" t="s">
        <v>44</v>
      </c>
      <c r="F26" s="12">
        <v>0.30416666666666664</v>
      </c>
      <c r="G26" s="12">
        <v>0.60416666666666663</v>
      </c>
      <c r="H26" s="12">
        <f t="shared" si="0"/>
        <v>0.3</v>
      </c>
      <c r="I26" s="90">
        <v>0.4604166666666667</v>
      </c>
      <c r="J26" s="90">
        <v>0.76041666666666663</v>
      </c>
      <c r="K26" s="91">
        <f t="shared" si="1"/>
        <v>0.29999999999999993</v>
      </c>
      <c r="L26" s="12">
        <v>0.30416666666666664</v>
      </c>
      <c r="M26" s="12">
        <v>0.60416666666666663</v>
      </c>
      <c r="N26" s="12">
        <f t="shared" ref="N26:N28" si="26">M26-L26</f>
        <v>0.3</v>
      </c>
      <c r="O26" s="92">
        <v>0.33333333333333331</v>
      </c>
      <c r="P26" s="92">
        <v>0.6333333333333333</v>
      </c>
      <c r="Q26" s="92">
        <f t="shared" si="24"/>
        <v>0.3</v>
      </c>
      <c r="R26" s="12">
        <v>0.30416666666666664</v>
      </c>
      <c r="S26" s="12">
        <v>0.60416666666666663</v>
      </c>
      <c r="T26" s="12">
        <f t="shared" ref="T26:T28" si="27">S26-R26</f>
        <v>0.3</v>
      </c>
      <c r="U26" s="12"/>
      <c r="V26" s="14"/>
      <c r="W26" s="26">
        <f>V26-U26</f>
        <v>0</v>
      </c>
      <c r="X26" s="10">
        <f>H26+K26+N26+Q26+T26+W26</f>
        <v>1.5</v>
      </c>
    </row>
    <row r="27" spans="1:24" x14ac:dyDescent="0.25">
      <c r="B27" s="20"/>
      <c r="C27" s="2"/>
      <c r="D27" s="96" t="s">
        <v>70</v>
      </c>
      <c r="E27" s="96" t="s">
        <v>73</v>
      </c>
      <c r="F27" s="12">
        <v>0.30416666666666664</v>
      </c>
      <c r="G27" s="12">
        <v>0.60416666666666663</v>
      </c>
      <c r="H27" s="12">
        <f t="shared" ref="H27" si="28">G27-F27</f>
        <v>0.3</v>
      </c>
      <c r="I27" s="90">
        <v>0.4604166666666667</v>
      </c>
      <c r="J27" s="90">
        <v>0.76041666666666663</v>
      </c>
      <c r="K27" s="91">
        <f t="shared" si="1"/>
        <v>0.29999999999999993</v>
      </c>
      <c r="L27" s="12">
        <v>0.30416666666666664</v>
      </c>
      <c r="M27" s="12">
        <v>0.60416666666666663</v>
      </c>
      <c r="N27" s="12">
        <f t="shared" si="26"/>
        <v>0.3</v>
      </c>
      <c r="O27" s="12">
        <v>0.30416666666666664</v>
      </c>
      <c r="P27" s="12">
        <v>0.60416666666666663</v>
      </c>
      <c r="Q27" s="12">
        <f t="shared" si="24"/>
        <v>0.3</v>
      </c>
      <c r="R27" s="12">
        <v>0.3125</v>
      </c>
      <c r="S27" s="12">
        <v>0.61249999999999993</v>
      </c>
      <c r="T27" s="12">
        <f t="shared" si="27"/>
        <v>0.29999999999999993</v>
      </c>
      <c r="U27" s="12"/>
      <c r="V27" s="14"/>
      <c r="W27" s="26">
        <f>V27-U27</f>
        <v>0</v>
      </c>
      <c r="X27" s="10">
        <f>H27+K27+N27+Q27+T27+W27</f>
        <v>1.5</v>
      </c>
    </row>
    <row r="28" spans="1:24" x14ac:dyDescent="0.25">
      <c r="B28" s="50"/>
      <c r="C28" s="50"/>
      <c r="D28" s="97" t="s">
        <v>71</v>
      </c>
      <c r="E28" s="97" t="s">
        <v>72</v>
      </c>
      <c r="F28" s="12">
        <v>0.3125</v>
      </c>
      <c r="G28" s="12">
        <v>0.61249999999999993</v>
      </c>
      <c r="H28" s="12">
        <f t="shared" ref="H28" si="29">G28-F28</f>
        <v>0.29999999999999993</v>
      </c>
      <c r="I28" s="90">
        <v>0.4604166666666667</v>
      </c>
      <c r="J28" s="90">
        <v>0.76041666666666663</v>
      </c>
      <c r="K28" s="91">
        <f t="shared" ref="K28" si="30">J28-I28</f>
        <v>0.29999999999999993</v>
      </c>
      <c r="L28" s="12">
        <v>0.30416666666666664</v>
      </c>
      <c r="M28" s="12">
        <v>0.60416666666666663</v>
      </c>
      <c r="N28" s="12">
        <f t="shared" si="26"/>
        <v>0.3</v>
      </c>
      <c r="O28" s="90">
        <v>0.4604166666666667</v>
      </c>
      <c r="P28" s="90">
        <v>0.76041666666666663</v>
      </c>
      <c r="Q28" s="91">
        <f t="shared" ref="Q28" si="31">P28-O28</f>
        <v>0.29999999999999993</v>
      </c>
      <c r="R28" s="12">
        <v>0.3125</v>
      </c>
      <c r="S28" s="12">
        <v>0.61249999999999993</v>
      </c>
      <c r="T28" s="12">
        <f t="shared" si="27"/>
        <v>0.29999999999999993</v>
      </c>
      <c r="U28" s="42"/>
      <c r="V28" s="67"/>
      <c r="W28" s="26">
        <f>V28-U28</f>
        <v>0</v>
      </c>
      <c r="X28" s="10">
        <f>H28+K28+N28+Q28+T28+W28</f>
        <v>1.4999999999999996</v>
      </c>
    </row>
    <row r="29" spans="1:24" x14ac:dyDescent="0.25">
      <c r="B29" s="69"/>
      <c r="C29" s="69"/>
      <c r="D29" s="70"/>
      <c r="E29" s="69"/>
      <c r="F29" s="69"/>
      <c r="G29" s="69"/>
      <c r="H29" s="71"/>
      <c r="I29" s="72"/>
      <c r="J29" s="72"/>
      <c r="K29" s="73"/>
      <c r="L29" s="69"/>
      <c r="M29" s="69"/>
      <c r="N29" s="71"/>
      <c r="O29" s="72"/>
      <c r="P29" s="72"/>
      <c r="Q29" s="73"/>
      <c r="R29" s="71"/>
      <c r="S29" s="71"/>
      <c r="T29" s="71"/>
      <c r="U29" s="42"/>
      <c r="V29" s="67"/>
      <c r="W29" s="26"/>
      <c r="X29" s="68"/>
    </row>
    <row r="30" spans="1:24" x14ac:dyDescent="0.25">
      <c r="A30" s="1" t="s">
        <v>28</v>
      </c>
      <c r="B30" s="11" t="s">
        <v>13</v>
      </c>
      <c r="C30" s="1" t="s">
        <v>14</v>
      </c>
      <c r="D30" s="76" t="s">
        <v>43</v>
      </c>
      <c r="E30" s="76" t="s">
        <v>44</v>
      </c>
      <c r="F30" s="12">
        <v>0.32500000000000001</v>
      </c>
      <c r="G30" s="12">
        <v>0.625</v>
      </c>
      <c r="H30" s="12">
        <f t="shared" ref="H30:H34" si="32">G30-F30</f>
        <v>0.3</v>
      </c>
      <c r="I30" s="12">
        <v>0.32500000000000001</v>
      </c>
      <c r="J30" s="12">
        <v>0.625</v>
      </c>
      <c r="K30" s="12">
        <f t="shared" ref="K30" si="33">J30-I30</f>
        <v>0.3</v>
      </c>
      <c r="L30" s="12">
        <v>0.32500000000000001</v>
      </c>
      <c r="M30" s="12">
        <v>0.625</v>
      </c>
      <c r="N30" s="12">
        <f t="shared" ref="N30:N34" si="34">M30-L30</f>
        <v>0.3</v>
      </c>
      <c r="O30" s="12">
        <v>0.32500000000000001</v>
      </c>
      <c r="P30" s="12">
        <v>0.625</v>
      </c>
      <c r="Q30" s="12">
        <f t="shared" ref="Q30" si="35">P30-O30</f>
        <v>0.3</v>
      </c>
      <c r="R30" s="12">
        <v>0.39583333333333331</v>
      </c>
      <c r="S30" s="12">
        <v>0.6958333333333333</v>
      </c>
      <c r="T30" s="14">
        <f t="shared" ref="T30:T34" si="36">S30-R30</f>
        <v>0.3</v>
      </c>
      <c r="U30" s="7"/>
      <c r="V30" s="8"/>
      <c r="W30" s="9">
        <f>V30-U30</f>
        <v>0</v>
      </c>
      <c r="X30" s="36">
        <f>H30+K30+N30+Q30+T30+W30</f>
        <v>1.5</v>
      </c>
    </row>
    <row r="31" spans="1:24" ht="15.75" thickBot="1" x14ac:dyDescent="0.3">
      <c r="A31" s="111"/>
      <c r="B31" s="20"/>
      <c r="C31" s="2"/>
      <c r="D31" s="106" t="s">
        <v>45</v>
      </c>
      <c r="E31" s="106" t="s">
        <v>46</v>
      </c>
      <c r="F31" s="17">
        <v>0.58333333333333337</v>
      </c>
      <c r="G31" s="17">
        <v>0.70138888888888884</v>
      </c>
      <c r="H31" s="17">
        <f t="shared" ref="H31:H32" si="37">G31-F31</f>
        <v>0.11805555555555547</v>
      </c>
      <c r="I31" s="17">
        <v>0.58333333333333337</v>
      </c>
      <c r="J31" s="17">
        <v>0.70138888888888884</v>
      </c>
      <c r="K31" s="17">
        <f t="shared" ref="K31:K32" si="38">J31-I31</f>
        <v>0.11805555555555547</v>
      </c>
      <c r="L31" s="17">
        <v>0.58333333333333337</v>
      </c>
      <c r="M31" s="17">
        <v>0.70138888888888884</v>
      </c>
      <c r="N31" s="17">
        <f t="shared" ref="N31:N32" si="39">M31-L31</f>
        <v>0.11805555555555547</v>
      </c>
      <c r="O31" s="19"/>
      <c r="P31" s="19"/>
      <c r="Q31" s="19"/>
      <c r="R31" s="19"/>
      <c r="S31" s="19"/>
      <c r="T31" s="18">
        <f t="shared" ref="T31" si="40">S31-R31</f>
        <v>0</v>
      </c>
      <c r="U31" s="7"/>
      <c r="V31" s="8"/>
      <c r="W31" s="9"/>
      <c r="X31" s="36">
        <f>H31+K31+N31+Q31+T31+W31</f>
        <v>0.35416666666666641</v>
      </c>
    </row>
    <row r="32" spans="1:24" ht="15.75" thickBot="1" x14ac:dyDescent="0.3">
      <c r="B32" s="15"/>
      <c r="C32" s="16"/>
      <c r="D32" s="112" t="s">
        <v>31</v>
      </c>
      <c r="E32" s="112" t="s">
        <v>32</v>
      </c>
      <c r="F32" s="8"/>
      <c r="G32" s="22"/>
      <c r="H32" s="21">
        <f t="shared" si="37"/>
        <v>0</v>
      </c>
      <c r="I32" s="8"/>
      <c r="J32" s="22"/>
      <c r="K32" s="21">
        <f t="shared" si="38"/>
        <v>0</v>
      </c>
      <c r="L32" s="8"/>
      <c r="M32" s="22"/>
      <c r="N32" s="21">
        <f t="shared" si="39"/>
        <v>0</v>
      </c>
      <c r="O32" s="32">
        <v>0.59444444444444444</v>
      </c>
      <c r="P32" s="32">
        <v>0.69444444444444453</v>
      </c>
      <c r="Q32" s="32">
        <f>P32-O32</f>
        <v>0.10000000000000009</v>
      </c>
      <c r="R32" s="19"/>
      <c r="S32" s="19"/>
      <c r="T32" s="18">
        <f t="shared" si="36"/>
        <v>0</v>
      </c>
      <c r="U32" s="7"/>
      <c r="V32" s="8"/>
      <c r="W32" s="9">
        <f>V32-U32</f>
        <v>0</v>
      </c>
      <c r="X32" s="36"/>
    </row>
    <row r="33" spans="1:26" x14ac:dyDescent="0.25">
      <c r="B33" s="3" t="s">
        <v>12</v>
      </c>
      <c r="C33" s="4" t="s">
        <v>14</v>
      </c>
      <c r="D33" s="78" t="s">
        <v>39</v>
      </c>
      <c r="E33" s="78" t="s">
        <v>40</v>
      </c>
      <c r="F33" s="5">
        <v>0.3125</v>
      </c>
      <c r="G33" s="5">
        <v>0.61249999999999993</v>
      </c>
      <c r="H33" s="5">
        <f t="shared" si="32"/>
        <v>0.29999999999999993</v>
      </c>
      <c r="I33" s="5">
        <v>0.4291666666666667</v>
      </c>
      <c r="J33" s="5">
        <v>0.72916666666666663</v>
      </c>
      <c r="K33" s="5">
        <f t="shared" ref="K33:K34" si="41">J33-I33</f>
        <v>0.29999999999999993</v>
      </c>
      <c r="L33" s="5">
        <v>0.3125</v>
      </c>
      <c r="M33" s="5">
        <v>0.61249999999999993</v>
      </c>
      <c r="N33" s="5">
        <f t="shared" si="34"/>
        <v>0.29999999999999993</v>
      </c>
      <c r="O33" s="5">
        <v>0.4291666666666667</v>
      </c>
      <c r="P33" s="5">
        <v>0.72916666666666663</v>
      </c>
      <c r="Q33" s="5">
        <f t="shared" ref="Q33:Q34" si="42">P33-O33</f>
        <v>0.29999999999999993</v>
      </c>
      <c r="R33" s="5">
        <v>0.3125</v>
      </c>
      <c r="S33" s="5">
        <v>0.61249999999999993</v>
      </c>
      <c r="T33" s="6">
        <f t="shared" si="36"/>
        <v>0.29999999999999993</v>
      </c>
      <c r="U33" s="7"/>
      <c r="V33" s="8"/>
      <c r="W33" s="9">
        <f>V33-U33</f>
        <v>0</v>
      </c>
      <c r="X33" s="36">
        <f>H33+K33+N33+Q33+T33+W33</f>
        <v>1.4999999999999996</v>
      </c>
    </row>
    <row r="34" spans="1:26" x14ac:dyDescent="0.25">
      <c r="B34" s="20"/>
      <c r="C34" s="2"/>
      <c r="D34" s="116" t="s">
        <v>41</v>
      </c>
      <c r="E34" s="116" t="s">
        <v>87</v>
      </c>
      <c r="F34" s="21">
        <v>0.47916666666666669</v>
      </c>
      <c r="G34" s="21">
        <v>0.77916666666666667</v>
      </c>
      <c r="H34" s="21">
        <f t="shared" si="32"/>
        <v>0.3</v>
      </c>
      <c r="I34" s="21">
        <v>0.3125</v>
      </c>
      <c r="J34" s="21">
        <v>0.61249999999999993</v>
      </c>
      <c r="K34" s="21">
        <f t="shared" si="41"/>
        <v>0.29999999999999993</v>
      </c>
      <c r="L34" s="21">
        <v>0.4291666666666667</v>
      </c>
      <c r="M34" s="21">
        <v>0.72916666666666663</v>
      </c>
      <c r="N34" s="21">
        <f t="shared" si="34"/>
        <v>0.29999999999999993</v>
      </c>
      <c r="O34" s="21">
        <v>0.3125</v>
      </c>
      <c r="P34" s="21">
        <v>0.61249999999999993</v>
      </c>
      <c r="Q34" s="21">
        <f t="shared" si="42"/>
        <v>0.29999999999999993</v>
      </c>
      <c r="R34" s="21">
        <v>0.3125</v>
      </c>
      <c r="S34" s="21">
        <v>0.61249999999999993</v>
      </c>
      <c r="T34" s="23">
        <f t="shared" si="36"/>
        <v>0.29999999999999993</v>
      </c>
      <c r="U34" s="7"/>
      <c r="V34" s="8"/>
      <c r="W34" s="9">
        <f>V34-U34</f>
        <v>0</v>
      </c>
      <c r="X34" s="36">
        <f>H34+K34+N34+Q34+T34+W34</f>
        <v>1.4999999999999996</v>
      </c>
    </row>
    <row r="35" spans="1:26" x14ac:dyDescent="0.25">
      <c r="B35" s="45"/>
      <c r="C35" s="61"/>
      <c r="D35" s="62"/>
      <c r="E35" s="61"/>
      <c r="F35" s="61"/>
      <c r="G35" s="61"/>
      <c r="H35" s="63"/>
      <c r="I35" s="64"/>
      <c r="J35" s="64"/>
      <c r="K35" s="65"/>
      <c r="L35" s="61"/>
      <c r="M35" s="61"/>
      <c r="N35" s="63"/>
      <c r="O35" s="64"/>
      <c r="P35" s="64"/>
      <c r="Q35" s="65"/>
      <c r="R35" s="63"/>
      <c r="S35" s="63"/>
      <c r="T35" s="66"/>
      <c r="U35" s="59"/>
      <c r="V35" s="23"/>
      <c r="W35" s="26"/>
      <c r="X35" s="10"/>
      <c r="Z35" t="s">
        <v>82</v>
      </c>
    </row>
    <row r="36" spans="1:26" x14ac:dyDescent="0.25">
      <c r="A36" s="1" t="s">
        <v>27</v>
      </c>
      <c r="B36" s="1" t="s">
        <v>17</v>
      </c>
      <c r="C36" s="1"/>
      <c r="D36" s="76" t="s">
        <v>35</v>
      </c>
      <c r="E36" s="76" t="s">
        <v>36</v>
      </c>
      <c r="F36" s="12">
        <v>0.32291666666666669</v>
      </c>
      <c r="G36" s="12">
        <v>0.59375</v>
      </c>
      <c r="H36" s="12">
        <f t="shared" ref="H36:H37" si="43">G36-F36</f>
        <v>0.27083333333333331</v>
      </c>
      <c r="I36" s="12">
        <v>0.32291666666666669</v>
      </c>
      <c r="J36" s="12">
        <v>0.64583333333333337</v>
      </c>
      <c r="K36" s="12">
        <f t="shared" ref="K36:K37" si="44">J36-I36</f>
        <v>0.32291666666666669</v>
      </c>
      <c r="L36" s="12">
        <v>0.38541666666666669</v>
      </c>
      <c r="M36" s="12">
        <v>0.64583333333333337</v>
      </c>
      <c r="N36" s="12">
        <f t="shared" ref="N36:N37" si="45">M36-L36</f>
        <v>0.26041666666666669</v>
      </c>
      <c r="O36" s="12">
        <v>0.32291666666666669</v>
      </c>
      <c r="P36" s="12">
        <v>0.64583333333333337</v>
      </c>
      <c r="Q36" s="12">
        <f t="shared" ref="Q36:Q37" si="46">P36-O36</f>
        <v>0.32291666666666669</v>
      </c>
      <c r="R36" s="12">
        <v>0.32291666666666669</v>
      </c>
      <c r="S36" s="12">
        <v>0.64583333333333337</v>
      </c>
      <c r="T36" s="14">
        <f t="shared" ref="T36:T37" si="47">S36-R36</f>
        <v>0.32291666666666669</v>
      </c>
      <c r="U36" s="7"/>
      <c r="V36" s="8"/>
      <c r="W36" s="9">
        <f>V36-U36</f>
        <v>0</v>
      </c>
      <c r="X36" s="10">
        <f>H36+K36+N36+Q36+T36+W36</f>
        <v>1.5000000000000002</v>
      </c>
    </row>
    <row r="37" spans="1:26" x14ac:dyDescent="0.25">
      <c r="B37" s="1"/>
      <c r="C37" s="1"/>
      <c r="D37" s="109" t="s">
        <v>37</v>
      </c>
      <c r="E37" s="109" t="s">
        <v>88</v>
      </c>
      <c r="F37" s="12">
        <v>0.52083333333333337</v>
      </c>
      <c r="G37" s="12">
        <v>0.77083333333333337</v>
      </c>
      <c r="H37" s="12">
        <f t="shared" si="43"/>
        <v>0.25</v>
      </c>
      <c r="I37" s="8"/>
      <c r="J37" s="8"/>
      <c r="K37" s="12">
        <f t="shared" si="44"/>
        <v>0</v>
      </c>
      <c r="L37" s="12">
        <v>0.32291666666666669</v>
      </c>
      <c r="M37" s="12">
        <v>0.57291666666666663</v>
      </c>
      <c r="N37" s="12">
        <f t="shared" si="45"/>
        <v>0.24999999999999994</v>
      </c>
      <c r="O37" s="60"/>
      <c r="P37" s="60"/>
      <c r="Q37" s="12">
        <f t="shared" si="46"/>
        <v>0</v>
      </c>
      <c r="R37" s="8"/>
      <c r="S37" s="8"/>
      <c r="T37" s="14">
        <f t="shared" si="47"/>
        <v>0</v>
      </c>
      <c r="U37" s="7"/>
      <c r="V37" s="8"/>
      <c r="W37" s="9">
        <f>V37-U37</f>
        <v>0</v>
      </c>
      <c r="X37" s="10">
        <f>H37+K37+N37+Q37+T37+W37</f>
        <v>0.49999999999999994</v>
      </c>
    </row>
    <row r="38" spans="1:26" x14ac:dyDescent="0.25">
      <c r="B38" s="55"/>
      <c r="C38" s="56"/>
      <c r="D38" s="56"/>
      <c r="E38" s="56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8"/>
      <c r="U38" s="41"/>
      <c r="V38" s="41"/>
      <c r="W38" s="26"/>
      <c r="X38" s="10"/>
    </row>
    <row r="39" spans="1:26" x14ac:dyDescent="0.25">
      <c r="A39" s="1" t="s">
        <v>23</v>
      </c>
      <c r="B39" s="52" t="s">
        <v>10</v>
      </c>
      <c r="C39" s="38" t="s">
        <v>20</v>
      </c>
      <c r="D39" s="108" t="s">
        <v>34</v>
      </c>
      <c r="E39" s="108" t="s">
        <v>32</v>
      </c>
      <c r="F39" s="39">
        <v>0.3263888888888889</v>
      </c>
      <c r="G39" s="39">
        <v>0.5625</v>
      </c>
      <c r="H39" s="39">
        <f t="shared" si="0"/>
        <v>0.2361111111111111</v>
      </c>
      <c r="I39" s="39">
        <v>0.3263888888888889</v>
      </c>
      <c r="J39" s="39">
        <v>0.5625</v>
      </c>
      <c r="K39" s="39">
        <f t="shared" ref="K39" si="48">J39-I39</f>
        <v>0.2361111111111111</v>
      </c>
      <c r="L39" s="39">
        <v>0.3263888888888889</v>
      </c>
      <c r="M39" s="39">
        <v>0.5625</v>
      </c>
      <c r="N39" s="39">
        <f t="shared" ref="N39" si="49">M39-L39</f>
        <v>0.2361111111111111</v>
      </c>
      <c r="O39" s="39">
        <v>0.3263888888888889</v>
      </c>
      <c r="P39" s="39">
        <v>0.5625</v>
      </c>
      <c r="Q39" s="39">
        <f t="shared" ref="Q39" si="50">P39-O39</f>
        <v>0.2361111111111111</v>
      </c>
      <c r="R39" s="39">
        <v>0.3263888888888889</v>
      </c>
      <c r="S39" s="39">
        <v>0.5625</v>
      </c>
      <c r="T39" s="39">
        <f t="shared" ref="T39" si="51">S39-R39</f>
        <v>0.2361111111111111</v>
      </c>
      <c r="U39" s="30"/>
      <c r="V39" s="40"/>
      <c r="W39" s="26">
        <f>V39-U39</f>
        <v>0</v>
      </c>
      <c r="X39" s="36">
        <f>H39+K39+N39+Q39+T39+W39</f>
        <v>1.1805555555555556</v>
      </c>
    </row>
    <row r="40" spans="1:26" ht="15.75" thickBot="1" x14ac:dyDescent="0.3">
      <c r="B40" s="45"/>
      <c r="C40" s="46"/>
      <c r="D40" s="49"/>
      <c r="E40" s="49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8"/>
      <c r="U40" s="44"/>
      <c r="V40" s="43"/>
      <c r="W40" s="26"/>
      <c r="X40" s="36"/>
    </row>
    <row r="41" spans="1:26" ht="15.75" thickBot="1" x14ac:dyDescent="0.3">
      <c r="A41" s="1" t="s">
        <v>24</v>
      </c>
      <c r="B41" s="38" t="s">
        <v>21</v>
      </c>
      <c r="C41" s="38" t="s">
        <v>20</v>
      </c>
      <c r="D41" s="75" t="s">
        <v>29</v>
      </c>
      <c r="E41" s="75" t="s">
        <v>30</v>
      </c>
      <c r="F41" s="39">
        <v>0.32500000000000001</v>
      </c>
      <c r="G41" s="39">
        <v>0.625</v>
      </c>
      <c r="H41" s="39">
        <f t="shared" si="0"/>
        <v>0.3</v>
      </c>
      <c r="I41" s="39">
        <v>0.32500000000000001</v>
      </c>
      <c r="J41" s="39">
        <v>0.625</v>
      </c>
      <c r="K41" s="39">
        <f t="shared" si="1"/>
        <v>0.3</v>
      </c>
      <c r="L41" s="39">
        <v>0.32500000000000001</v>
      </c>
      <c r="M41" s="39">
        <v>0.625</v>
      </c>
      <c r="N41" s="39">
        <f t="shared" si="2"/>
        <v>0.3</v>
      </c>
      <c r="O41" s="39">
        <v>0.32500000000000001</v>
      </c>
      <c r="P41" s="39">
        <v>0.625</v>
      </c>
      <c r="Q41" s="39">
        <f t="shared" si="3"/>
        <v>0.3</v>
      </c>
      <c r="R41" s="39">
        <v>0.32500000000000001</v>
      </c>
      <c r="S41" s="39">
        <v>0.625</v>
      </c>
      <c r="T41" s="39">
        <f t="shared" si="4"/>
        <v>0.3</v>
      </c>
      <c r="U41" s="27"/>
      <c r="V41" s="28"/>
      <c r="W41" s="26">
        <f>V41-U41</f>
        <v>0</v>
      </c>
      <c r="X41" s="36">
        <f>H41+K41+N41+Q41+T41+W41</f>
        <v>1.5</v>
      </c>
    </row>
    <row r="42" spans="1:26" x14ac:dyDescent="0.25">
      <c r="B42" s="45"/>
      <c r="C42" s="46"/>
      <c r="D42" s="49"/>
      <c r="E42" s="46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8"/>
      <c r="U42" s="53"/>
      <c r="V42" s="54"/>
      <c r="W42" s="26"/>
      <c r="X42" s="36"/>
    </row>
    <row r="43" spans="1:26" ht="15.75" thickBot="1" x14ac:dyDescent="0.3">
      <c r="A43" s="1" t="s">
        <v>25</v>
      </c>
      <c r="B43" s="37" t="s">
        <v>10</v>
      </c>
      <c r="C43" s="38" t="s">
        <v>22</v>
      </c>
      <c r="D43" s="107" t="s">
        <v>45</v>
      </c>
      <c r="E43" s="107" t="s">
        <v>46</v>
      </c>
      <c r="F43" s="39">
        <v>0.3263888888888889</v>
      </c>
      <c r="G43" s="39">
        <v>0.55555555555555558</v>
      </c>
      <c r="H43" s="39">
        <f t="shared" ref="H43" si="52">G43-F43</f>
        <v>0.22916666666666669</v>
      </c>
      <c r="I43" s="39">
        <v>0.3263888888888889</v>
      </c>
      <c r="J43" s="39">
        <v>0.55555555555555558</v>
      </c>
      <c r="K43" s="39">
        <f t="shared" ref="K43" si="53">J43-I43</f>
        <v>0.22916666666666669</v>
      </c>
      <c r="L43" s="39">
        <v>0.3263888888888889</v>
      </c>
      <c r="M43" s="39">
        <v>0.55555555555555558</v>
      </c>
      <c r="N43" s="39">
        <f t="shared" ref="N43" si="54">M43-L43</f>
        <v>0.22916666666666669</v>
      </c>
      <c r="O43" s="39">
        <v>0.3263888888888889</v>
      </c>
      <c r="P43" s="39">
        <v>0.55555555555555558</v>
      </c>
      <c r="Q43" s="39">
        <f t="shared" ref="Q43" si="55">P43-O43</f>
        <v>0.22916666666666669</v>
      </c>
      <c r="R43" s="39">
        <v>0.3263888888888889</v>
      </c>
      <c r="S43" s="39">
        <v>0.55555555555555558</v>
      </c>
      <c r="T43" s="39">
        <f t="shared" ref="T43" si="56">S43-R43</f>
        <v>0.22916666666666669</v>
      </c>
      <c r="U43" s="29"/>
      <c r="V43" s="30"/>
      <c r="W43" s="9">
        <f>V43-U43</f>
        <v>0</v>
      </c>
      <c r="X43" s="36">
        <f>H43+K43+N43+Q43+T43+W43</f>
        <v>1.1458333333333335</v>
      </c>
    </row>
    <row r="44" spans="1:26" x14ac:dyDescent="0.25">
      <c r="B44" s="45"/>
      <c r="C44" s="46"/>
      <c r="D44" s="46"/>
      <c r="E44" s="46"/>
      <c r="F44" s="47"/>
      <c r="G44" s="47"/>
      <c r="H44" s="47"/>
      <c r="I44" s="46"/>
      <c r="J44" s="46"/>
      <c r="K44" s="47"/>
      <c r="L44" s="47"/>
      <c r="M44" s="47"/>
      <c r="N44" s="47"/>
      <c r="O44" s="47"/>
      <c r="P44" s="47"/>
      <c r="Q44" s="47"/>
      <c r="R44" s="47"/>
      <c r="S44" s="47"/>
      <c r="T44" s="48"/>
      <c r="U44" s="7"/>
      <c r="V44" s="8"/>
      <c r="W44" s="9">
        <f>V44-U44</f>
        <v>0</v>
      </c>
      <c r="X44" s="10">
        <f>H44+K44+N44+Q44+T44+W44</f>
        <v>0</v>
      </c>
    </row>
    <row r="45" spans="1:26" x14ac:dyDescent="0.25">
      <c r="A45" s="1" t="s">
        <v>26</v>
      </c>
      <c r="B45" s="37" t="s">
        <v>12</v>
      </c>
      <c r="C45" s="38" t="s">
        <v>22</v>
      </c>
      <c r="D45" s="113" t="s">
        <v>31</v>
      </c>
      <c r="E45" s="113" t="s">
        <v>32</v>
      </c>
      <c r="F45" s="93">
        <v>0.31805555555555554</v>
      </c>
      <c r="G45" s="32">
        <v>0.61805555555555558</v>
      </c>
      <c r="H45" s="32">
        <f t="shared" ref="H45" si="57">G45-F45</f>
        <v>0.30000000000000004</v>
      </c>
      <c r="I45" s="32">
        <v>0.48819444444444443</v>
      </c>
      <c r="J45" s="32">
        <v>0.78819444444444453</v>
      </c>
      <c r="K45" s="32">
        <f t="shared" ref="K45:K46" si="58">J45-I45</f>
        <v>0.3000000000000001</v>
      </c>
      <c r="L45" s="93">
        <v>0.31805555555555554</v>
      </c>
      <c r="M45" s="32">
        <v>0.61805555555555558</v>
      </c>
      <c r="N45" s="32">
        <f t="shared" ref="N45:N46" si="59">M45-L45</f>
        <v>0.30000000000000004</v>
      </c>
      <c r="O45" s="74"/>
      <c r="P45" s="74"/>
      <c r="Q45" s="114"/>
      <c r="R45" s="74"/>
      <c r="S45" s="74"/>
      <c r="T45" s="115"/>
      <c r="U45" s="7"/>
      <c r="V45" s="8"/>
      <c r="W45" s="9">
        <f>V45-U45</f>
        <v>0</v>
      </c>
      <c r="X45" s="10">
        <f>H45+K45+N45+Q45+T45+W45</f>
        <v>0.90000000000000013</v>
      </c>
    </row>
    <row r="46" spans="1:26" x14ac:dyDescent="0.25">
      <c r="B46" s="1"/>
      <c r="C46" s="1"/>
      <c r="D46" s="99" t="s">
        <v>33</v>
      </c>
      <c r="E46" s="77" t="s">
        <v>89</v>
      </c>
      <c r="F46" s="93">
        <v>0.48125000000000001</v>
      </c>
      <c r="G46" s="32">
        <v>0.78125</v>
      </c>
      <c r="H46" s="32">
        <f t="shared" si="0"/>
        <v>0.3</v>
      </c>
      <c r="I46" s="93">
        <v>0.31805555555555554</v>
      </c>
      <c r="J46" s="32">
        <v>0.61805555555555558</v>
      </c>
      <c r="K46" s="32">
        <f t="shared" si="58"/>
        <v>0.30000000000000004</v>
      </c>
      <c r="L46" s="93">
        <v>0.31805555555555554</v>
      </c>
      <c r="M46" s="32">
        <v>0.61805555555555558</v>
      </c>
      <c r="N46" s="32">
        <f t="shared" si="59"/>
        <v>0.30000000000000004</v>
      </c>
      <c r="O46" s="93">
        <v>0.31805555555555554</v>
      </c>
      <c r="P46" s="32">
        <v>0.61805555555555558</v>
      </c>
      <c r="Q46" s="32">
        <f t="shared" ref="Q46" si="60">P46-O46</f>
        <v>0.30000000000000004</v>
      </c>
      <c r="R46" s="93">
        <v>0.31805555555555554</v>
      </c>
      <c r="S46" s="32">
        <v>0.61805555555555558</v>
      </c>
      <c r="T46" s="32">
        <f t="shared" ref="T46" si="61">S46-R46</f>
        <v>0.30000000000000004</v>
      </c>
      <c r="U46" s="7"/>
      <c r="V46" s="8"/>
      <c r="W46" s="9">
        <f>V46-U46</f>
        <v>0</v>
      </c>
      <c r="X46" s="36">
        <f>H46+K46+N46+Q46+T46+W46</f>
        <v>1.5000000000000002</v>
      </c>
    </row>
    <row r="47" spans="1:26" x14ac:dyDescent="0.25">
      <c r="B47" s="1"/>
      <c r="C47" s="1"/>
      <c r="D47" s="99" t="s">
        <v>74</v>
      </c>
      <c r="E47" s="77"/>
      <c r="F47" s="60"/>
      <c r="G47" s="60"/>
      <c r="H47" s="60"/>
      <c r="I47" s="60"/>
      <c r="J47" s="60"/>
      <c r="K47" s="60"/>
      <c r="L47" s="60"/>
      <c r="M47" s="60"/>
      <c r="N47" s="60"/>
      <c r="O47" s="32">
        <v>0.35416666666666669</v>
      </c>
      <c r="P47" s="32">
        <v>0.60416666666666663</v>
      </c>
      <c r="Q47" s="32">
        <f t="shared" ref="Q47" si="62">P47-O47</f>
        <v>0.24999999999999994</v>
      </c>
      <c r="R47" s="32">
        <v>0.35416666666666669</v>
      </c>
      <c r="S47" s="32">
        <v>0.60416666666666663</v>
      </c>
      <c r="T47" s="32">
        <f t="shared" ref="T46:T47" si="63">S47-R47</f>
        <v>0.24999999999999994</v>
      </c>
      <c r="U47" s="8"/>
      <c r="V47" s="8"/>
      <c r="W47" s="98"/>
      <c r="X47" s="100">
        <f>H47+K47+N47+Q47+T47+W47</f>
        <v>0.49999999999999989</v>
      </c>
    </row>
    <row r="48" spans="1:26" x14ac:dyDescent="0.25">
      <c r="X48" s="68"/>
    </row>
    <row r="49" spans="2:24" x14ac:dyDescent="0.25">
      <c r="B49" s="50" t="s">
        <v>75</v>
      </c>
      <c r="C49" s="50" t="s">
        <v>72</v>
      </c>
      <c r="D49" s="33" t="s">
        <v>83</v>
      </c>
      <c r="E49" s="34"/>
      <c r="F49" s="101" t="s">
        <v>80</v>
      </c>
      <c r="G49" s="102"/>
      <c r="I49" s="35" t="s">
        <v>84</v>
      </c>
      <c r="J49" s="35"/>
      <c r="K49" s="117"/>
      <c r="L49" s="117"/>
      <c r="X49" s="68"/>
    </row>
    <row r="50" spans="2:24" x14ac:dyDescent="0.25">
      <c r="B50" s="50" t="s">
        <v>31</v>
      </c>
      <c r="C50" s="50" t="s">
        <v>32</v>
      </c>
      <c r="D50" s="33" t="s">
        <v>90</v>
      </c>
      <c r="E50" s="34"/>
      <c r="F50" s="33" t="s">
        <v>76</v>
      </c>
      <c r="G50" s="34"/>
      <c r="X50" s="68"/>
    </row>
    <row r="51" spans="2:24" x14ac:dyDescent="0.25">
      <c r="B51" s="50" t="s">
        <v>91</v>
      </c>
      <c r="C51" s="50"/>
      <c r="D51" s="33" t="s">
        <v>92</v>
      </c>
      <c r="E51" s="34"/>
      <c r="F51" s="101" t="s">
        <v>80</v>
      </c>
      <c r="G51" s="102"/>
      <c r="X51" s="68"/>
    </row>
  </sheetData>
  <mergeCells count="7">
    <mergeCell ref="C1:X1"/>
    <mergeCell ref="F3:H3"/>
    <mergeCell ref="I3:K3"/>
    <mergeCell ref="L3:N3"/>
    <mergeCell ref="O3:Q3"/>
    <mergeCell ref="R3:T3"/>
    <mergeCell ref="U3:W3"/>
  </mergeCells>
  <conditionalFormatting sqref="T2:T5 Q44 T44:T45 T38 N38 K38 Q38 T35 N35 K35 Q35 Q2:Q11 K2:K7 N2:N9 T7 K44 N44 Q48:Q1048576 T48:T1048576 N23 T23 Q23 N29 T29 K23:K24 Q29 K9:K10 K27:K29 Q14:Q20 N14:N15 T14:T20 K47:K1048576 K14:K20 N17:N20 T9:T11 N47:N1048576">
    <cfRule type="cellIs" dxfId="89" priority="230" operator="greaterThan">
      <formula>0.3</formula>
    </cfRule>
  </conditionalFormatting>
  <conditionalFormatting sqref="X35 X38:X51 X5:X29">
    <cfRule type="cellIs" dxfId="88" priority="229" operator="notEqual">
      <formula>1.5</formula>
    </cfRule>
  </conditionalFormatting>
  <conditionalFormatting sqref="K41:K42 H2:H9 H38:H42 H35 H29 H23:H27 H14:H21 H44:H1048576">
    <cfRule type="cellIs" dxfId="87" priority="227" operator="greaterThan">
      <formula>0.3</formula>
    </cfRule>
    <cfRule type="expression" priority="228">
      <formula>$O$51</formula>
    </cfRule>
  </conditionalFormatting>
  <conditionalFormatting sqref="N41:N42">
    <cfRule type="cellIs" dxfId="86" priority="225" operator="greaterThan">
      <formula>0.3</formula>
    </cfRule>
    <cfRule type="expression" priority="226">
      <formula>$O$51</formula>
    </cfRule>
  </conditionalFormatting>
  <conditionalFormatting sqref="Q41:Q42">
    <cfRule type="cellIs" dxfId="85" priority="223" operator="greaterThan">
      <formula>0.3</formula>
    </cfRule>
    <cfRule type="expression" priority="224">
      <formula>$O$51</formula>
    </cfRule>
  </conditionalFormatting>
  <conditionalFormatting sqref="T41:T42">
    <cfRule type="cellIs" dxfId="84" priority="221" operator="greaterThan">
      <formula>0.3</formula>
    </cfRule>
    <cfRule type="expression" priority="222">
      <formula>$O$51</formula>
    </cfRule>
  </conditionalFormatting>
  <conditionalFormatting sqref="K40">
    <cfRule type="cellIs" dxfId="83" priority="219" operator="greaterThan">
      <formula>0.3</formula>
    </cfRule>
    <cfRule type="expression" priority="220">
      <formula>$O$51</formula>
    </cfRule>
  </conditionalFormatting>
  <conditionalFormatting sqref="N40">
    <cfRule type="cellIs" dxfId="82" priority="217" operator="greaterThan">
      <formula>0.3</formula>
    </cfRule>
    <cfRule type="expression" priority="218">
      <formula>$O$51</formula>
    </cfRule>
  </conditionalFormatting>
  <conditionalFormatting sqref="Q40">
    <cfRule type="cellIs" dxfId="81" priority="215" operator="greaterThan">
      <formula>0.3</formula>
    </cfRule>
    <cfRule type="expression" priority="216">
      <formula>$O$51</formula>
    </cfRule>
  </conditionalFormatting>
  <conditionalFormatting sqref="T40">
    <cfRule type="cellIs" dxfId="80" priority="213" operator="greaterThan">
      <formula>0.3</formula>
    </cfRule>
    <cfRule type="expression" priority="214">
      <formula>$O$51</formula>
    </cfRule>
  </conditionalFormatting>
  <conditionalFormatting sqref="N37">
    <cfRule type="cellIs" dxfId="79" priority="180" operator="greaterThan">
      <formula>0.3</formula>
    </cfRule>
  </conditionalFormatting>
  <conditionalFormatting sqref="Q36:Q37 K36:K37 N36 T36:T37">
    <cfRule type="cellIs" dxfId="78" priority="183" operator="greaterThan">
      <formula>0.3</formula>
    </cfRule>
  </conditionalFormatting>
  <conditionalFormatting sqref="X36:X37">
    <cfRule type="cellIs" dxfId="77" priority="182" operator="notEqual">
      <formula>1.5</formula>
    </cfRule>
  </conditionalFormatting>
  <conditionalFormatting sqref="H36:H37">
    <cfRule type="cellIs" dxfId="76" priority="181" operator="greaterThan">
      <formula>0.3</formula>
    </cfRule>
  </conditionalFormatting>
  <conditionalFormatting sqref="Q33:Q34 K33:K34 N30 T30 N33:N34 T32:T34">
    <cfRule type="cellIs" dxfId="75" priority="179" operator="greaterThan">
      <formula>0.3</formula>
    </cfRule>
  </conditionalFormatting>
  <conditionalFormatting sqref="X30:X34">
    <cfRule type="cellIs" dxfId="74" priority="178" operator="notEqual">
      <formula>1.5</formula>
    </cfRule>
  </conditionalFormatting>
  <conditionalFormatting sqref="H30 H33:H34">
    <cfRule type="cellIs" dxfId="73" priority="176" operator="greaterThan">
      <formula>0.3</formula>
    </cfRule>
    <cfRule type="expression" priority="177">
      <formula>$O$51</formula>
    </cfRule>
  </conditionalFormatting>
  <conditionalFormatting sqref="Q47">
    <cfRule type="cellIs" dxfId="72" priority="173" operator="greaterThan">
      <formula>0.3</formula>
    </cfRule>
  </conditionalFormatting>
  <conditionalFormatting sqref="K30">
    <cfRule type="cellIs" dxfId="70" priority="162" operator="greaterThan">
      <formula>0.3</formula>
    </cfRule>
    <cfRule type="expression" priority="163">
      <formula>$O$51</formula>
    </cfRule>
  </conditionalFormatting>
  <conditionalFormatting sqref="Q30">
    <cfRule type="cellIs" dxfId="69" priority="160" operator="greaterThan">
      <formula>0.3</formula>
    </cfRule>
    <cfRule type="expression" priority="161">
      <formula>$O$51</formula>
    </cfRule>
  </conditionalFormatting>
  <conditionalFormatting sqref="H12:H13">
    <cfRule type="cellIs" dxfId="68" priority="154" operator="greaterThan">
      <formula>0.3</formula>
    </cfRule>
    <cfRule type="expression" priority="155">
      <formula>$O$51</formula>
    </cfRule>
  </conditionalFormatting>
  <conditionalFormatting sqref="K11">
    <cfRule type="cellIs" dxfId="67" priority="153" operator="greaterThan">
      <formula>0.3</formula>
    </cfRule>
  </conditionalFormatting>
  <conditionalFormatting sqref="N11">
    <cfRule type="cellIs" dxfId="66" priority="138" operator="greaterThan">
      <formula>0.3</formula>
    </cfRule>
  </conditionalFormatting>
  <conditionalFormatting sqref="Q12:Q13">
    <cfRule type="cellIs" dxfId="65" priority="151" operator="greaterThan">
      <formula>0.3</formula>
    </cfRule>
  </conditionalFormatting>
  <conditionalFormatting sqref="K12">
    <cfRule type="cellIs" dxfId="64" priority="149" operator="greaterThan">
      <formula>0.3</formula>
    </cfRule>
    <cfRule type="expression" priority="150">
      <formula>$O$51</formula>
    </cfRule>
  </conditionalFormatting>
  <conditionalFormatting sqref="T12:T13">
    <cfRule type="cellIs" dxfId="63" priority="145" operator="greaterThan">
      <formula>0.3</formula>
    </cfRule>
    <cfRule type="expression" priority="146">
      <formula>$O$51</formula>
    </cfRule>
  </conditionalFormatting>
  <conditionalFormatting sqref="N12:N13">
    <cfRule type="cellIs" dxfId="62" priority="144" operator="greaterThan">
      <formula>0.3</formula>
    </cfRule>
  </conditionalFormatting>
  <conditionalFormatting sqref="H10">
    <cfRule type="cellIs" dxfId="61" priority="143" operator="greaterThan">
      <formula>0.3</formula>
    </cfRule>
  </conditionalFormatting>
  <conditionalFormatting sqref="H11">
    <cfRule type="cellIs" dxfId="60" priority="141" operator="greaterThan">
      <formula>0.3</formula>
    </cfRule>
  </conditionalFormatting>
  <conditionalFormatting sqref="N10">
    <cfRule type="cellIs" dxfId="59" priority="139" operator="greaterThan">
      <formula>0.3</formula>
    </cfRule>
  </conditionalFormatting>
  <conditionalFormatting sqref="H43">
    <cfRule type="cellIs" dxfId="58" priority="118" operator="greaterThan">
      <formula>0.3</formula>
    </cfRule>
    <cfRule type="expression" priority="119">
      <formula>$O$51</formula>
    </cfRule>
  </conditionalFormatting>
  <conditionalFormatting sqref="K43">
    <cfRule type="cellIs" dxfId="57" priority="116" operator="greaterThan">
      <formula>0.3</formula>
    </cfRule>
    <cfRule type="expression" priority="117">
      <formula>$O$51</formula>
    </cfRule>
  </conditionalFormatting>
  <conditionalFormatting sqref="N43">
    <cfRule type="cellIs" dxfId="56" priority="114" operator="greaterThan">
      <formula>0.3</formula>
    </cfRule>
    <cfRule type="expression" priority="115">
      <formula>$O$51</formula>
    </cfRule>
  </conditionalFormatting>
  <conditionalFormatting sqref="Q43">
    <cfRule type="cellIs" dxfId="55" priority="112" operator="greaterThan">
      <formula>0.3</formula>
    </cfRule>
    <cfRule type="expression" priority="113">
      <formula>$O$51</formula>
    </cfRule>
  </conditionalFormatting>
  <conditionalFormatting sqref="T43">
    <cfRule type="cellIs" dxfId="54" priority="110" operator="greaterThan">
      <formula>0.3</formula>
    </cfRule>
    <cfRule type="expression" priority="111">
      <formula>$O$51</formula>
    </cfRule>
  </conditionalFormatting>
  <conditionalFormatting sqref="H28">
    <cfRule type="cellIs" dxfId="53" priority="108" operator="greaterThan">
      <formula>0.3</formula>
    </cfRule>
    <cfRule type="expression" priority="109">
      <formula>$O$51</formula>
    </cfRule>
  </conditionalFormatting>
  <conditionalFormatting sqref="T27:T28">
    <cfRule type="cellIs" dxfId="52" priority="100" operator="greaterThan">
      <formula>0.3</formula>
    </cfRule>
    <cfRule type="expression" priority="101">
      <formula>$O$51</formula>
    </cfRule>
  </conditionalFormatting>
  <conditionalFormatting sqref="K25">
    <cfRule type="cellIs" dxfId="51" priority="98" operator="greaterThan">
      <formula>0.3</formula>
    </cfRule>
    <cfRule type="expression" priority="99">
      <formula>$O$51</formula>
    </cfRule>
  </conditionalFormatting>
  <conditionalFormatting sqref="Q24:Q25">
    <cfRule type="cellIs" dxfId="50" priority="96" operator="greaterThan">
      <formula>0.3</formula>
    </cfRule>
  </conditionalFormatting>
  <conditionalFormatting sqref="Q26">
    <cfRule type="cellIs" dxfId="49" priority="94" operator="greaterThan">
      <formula>0.3</formula>
    </cfRule>
    <cfRule type="expression" priority="95">
      <formula>$O$51</formula>
    </cfRule>
  </conditionalFormatting>
  <conditionalFormatting sqref="K8">
    <cfRule type="cellIs" dxfId="48" priority="91" operator="greaterThan">
      <formula>0.3</formula>
    </cfRule>
    <cfRule type="expression" priority="92">
      <formula>$O$51</formula>
    </cfRule>
  </conditionalFormatting>
  <conditionalFormatting sqref="K13">
    <cfRule type="cellIs" dxfId="47" priority="89" operator="greaterThan">
      <formula>0.3</formula>
    </cfRule>
    <cfRule type="expression" priority="90">
      <formula>$O$51</formula>
    </cfRule>
  </conditionalFormatting>
  <conditionalFormatting sqref="N16">
    <cfRule type="cellIs" dxfId="46" priority="87" operator="greaterThan">
      <formula>0.3</formula>
    </cfRule>
    <cfRule type="expression" priority="88">
      <formula>$O$51</formula>
    </cfRule>
  </conditionalFormatting>
  <conditionalFormatting sqref="K26">
    <cfRule type="cellIs" dxfId="45" priority="86" operator="greaterThan">
      <formula>0.3</formula>
    </cfRule>
  </conditionalFormatting>
  <conditionalFormatting sqref="T47">
    <cfRule type="cellIs" dxfId="44" priority="83" operator="greaterThan">
      <formula>0.3</formula>
    </cfRule>
  </conditionalFormatting>
  <conditionalFormatting sqref="N24">
    <cfRule type="cellIs" dxfId="43" priority="81" operator="greaterThan">
      <formula>0.3</formula>
    </cfRule>
    <cfRule type="expression" priority="82">
      <formula>$O$51</formula>
    </cfRule>
  </conditionalFormatting>
  <conditionalFormatting sqref="T24">
    <cfRule type="cellIs" dxfId="42" priority="79" operator="greaterThan">
      <formula>0.3</formula>
    </cfRule>
    <cfRule type="expression" priority="80">
      <formula>$O$51</formula>
    </cfRule>
  </conditionalFormatting>
  <conditionalFormatting sqref="N26">
    <cfRule type="cellIs" dxfId="41" priority="77" operator="greaterThan">
      <formula>0.3</formula>
    </cfRule>
    <cfRule type="expression" priority="78">
      <formula>$O$51</formula>
    </cfRule>
  </conditionalFormatting>
  <conditionalFormatting sqref="T26">
    <cfRule type="cellIs" dxfId="40" priority="75" operator="greaterThan">
      <formula>0.3</formula>
    </cfRule>
    <cfRule type="expression" priority="76">
      <formula>$O$51</formula>
    </cfRule>
  </conditionalFormatting>
  <conditionalFormatting sqref="N27">
    <cfRule type="cellIs" dxfId="39" priority="73" operator="greaterThan">
      <formula>0.3</formula>
    </cfRule>
    <cfRule type="expression" priority="74">
      <formula>$O$51</formula>
    </cfRule>
  </conditionalFormatting>
  <conditionalFormatting sqref="N28">
    <cfRule type="cellIs" dxfId="38" priority="71" operator="greaterThan">
      <formula>0.3</formula>
    </cfRule>
    <cfRule type="expression" priority="72">
      <formula>$O$51</formula>
    </cfRule>
  </conditionalFormatting>
  <conditionalFormatting sqref="Q27">
    <cfRule type="cellIs" dxfId="37" priority="69" operator="greaterThan">
      <formula>0.3</formula>
    </cfRule>
    <cfRule type="expression" priority="70">
      <formula>$O$51</formula>
    </cfRule>
  </conditionalFormatting>
  <conditionalFormatting sqref="Q28">
    <cfRule type="cellIs" dxfId="36" priority="66" operator="greaterThan">
      <formula>0.3</formula>
    </cfRule>
  </conditionalFormatting>
  <conditionalFormatting sqref="H22">
    <cfRule type="cellIs" dxfId="35" priority="60" operator="greaterThan">
      <formula>0.3</formula>
    </cfRule>
    <cfRule type="expression" priority="61">
      <formula>$O$51</formula>
    </cfRule>
  </conditionalFormatting>
  <conditionalFormatting sqref="N22">
    <cfRule type="cellIs" dxfId="34" priority="58" operator="greaterThan">
      <formula>0.3</formula>
    </cfRule>
    <cfRule type="expression" priority="59">
      <formula>$O$51</formula>
    </cfRule>
  </conditionalFormatting>
  <conditionalFormatting sqref="Q22">
    <cfRule type="cellIs" dxfId="33" priority="56" operator="greaterThan">
      <formula>0.3</formula>
    </cfRule>
    <cfRule type="expression" priority="57">
      <formula>$O$51</formula>
    </cfRule>
  </conditionalFormatting>
  <conditionalFormatting sqref="K22">
    <cfRule type="cellIs" dxfId="32" priority="54" operator="greaterThan">
      <formula>0.3</formula>
    </cfRule>
    <cfRule type="expression" priority="55">
      <formula>$O$51</formula>
    </cfRule>
  </conditionalFormatting>
  <conditionalFormatting sqref="N21">
    <cfRule type="cellIs" dxfId="31" priority="50" operator="greaterThan">
      <formula>0.3</formula>
    </cfRule>
    <cfRule type="expression" priority="51">
      <formula>$O$51</formula>
    </cfRule>
  </conditionalFormatting>
  <conditionalFormatting sqref="K21">
    <cfRule type="cellIs" dxfId="30" priority="46" operator="greaterThan">
      <formula>0.3</formula>
    </cfRule>
    <cfRule type="expression" priority="47">
      <formula>$O$51</formula>
    </cfRule>
  </conditionalFormatting>
  <conditionalFormatting sqref="T21">
    <cfRule type="cellIs" dxfId="29" priority="44" operator="greaterThan">
      <formula>0.3</formula>
    </cfRule>
    <cfRule type="expression" priority="45">
      <formula>$O$51</formula>
    </cfRule>
  </conditionalFormatting>
  <conditionalFormatting sqref="T22">
    <cfRule type="cellIs" dxfId="28" priority="42" operator="greaterThan">
      <formula>0.3</formula>
    </cfRule>
    <cfRule type="expression" priority="43">
      <formula>$O$51</formula>
    </cfRule>
  </conditionalFormatting>
  <conditionalFormatting sqref="Q21">
    <cfRule type="cellIs" dxfId="27" priority="40" operator="greaterThan">
      <formula>0.3</formula>
    </cfRule>
    <cfRule type="expression" priority="41">
      <formula>$O$51</formula>
    </cfRule>
  </conditionalFormatting>
  <conditionalFormatting sqref="K45">
    <cfRule type="cellIs" dxfId="26" priority="38" operator="greaterThan">
      <formula>0.3</formula>
    </cfRule>
    <cfRule type="expression" priority="39">
      <formula>$O$51</formula>
    </cfRule>
  </conditionalFormatting>
  <conditionalFormatting sqref="K39">
    <cfRule type="cellIs" dxfId="25" priority="36" operator="greaterThan">
      <formula>0.3</formula>
    </cfRule>
    <cfRule type="expression" priority="37">
      <formula>$O$51</formula>
    </cfRule>
  </conditionalFormatting>
  <conditionalFormatting sqref="N39">
    <cfRule type="cellIs" dxfId="24" priority="34" operator="greaterThan">
      <formula>0.3</formula>
    </cfRule>
    <cfRule type="expression" priority="35">
      <formula>$O$51</formula>
    </cfRule>
  </conditionalFormatting>
  <conditionalFormatting sqref="Q39">
    <cfRule type="cellIs" dxfId="23" priority="32" operator="greaterThan">
      <formula>0.3</formula>
    </cfRule>
    <cfRule type="expression" priority="33">
      <formula>$O$51</formula>
    </cfRule>
  </conditionalFormatting>
  <conditionalFormatting sqref="T39">
    <cfRule type="cellIs" dxfId="22" priority="30" operator="greaterThan">
      <formula>0.3</formula>
    </cfRule>
    <cfRule type="expression" priority="31">
      <formula>$O$51</formula>
    </cfRule>
  </conditionalFormatting>
  <conditionalFormatting sqref="T31">
    <cfRule type="cellIs" dxfId="21" priority="29" operator="greaterThan">
      <formula>0.3</formula>
    </cfRule>
  </conditionalFormatting>
  <conditionalFormatting sqref="H31">
    <cfRule type="cellIs" dxfId="20" priority="27" operator="greaterThan">
      <formula>0.3</formula>
    </cfRule>
    <cfRule type="expression" priority="28">
      <formula>$O$51</formula>
    </cfRule>
  </conditionalFormatting>
  <conditionalFormatting sqref="K31">
    <cfRule type="cellIs" dxfId="19" priority="24" operator="greaterThan">
      <formula>0.3</formula>
    </cfRule>
    <cfRule type="expression" priority="25">
      <formula>$O$51</formula>
    </cfRule>
  </conditionalFormatting>
  <conditionalFormatting sqref="N31">
    <cfRule type="cellIs" dxfId="18" priority="22" operator="greaterThan">
      <formula>0.3</formula>
    </cfRule>
    <cfRule type="expression" priority="23">
      <formula>$O$51</formula>
    </cfRule>
  </conditionalFormatting>
  <conditionalFormatting sqref="H32">
    <cfRule type="cellIs" dxfId="17" priority="20" operator="greaterThan">
      <formula>0.3</formula>
    </cfRule>
    <cfRule type="expression" priority="21">
      <formula>$O$51</formula>
    </cfRule>
  </conditionalFormatting>
  <conditionalFormatting sqref="K32">
    <cfRule type="cellIs" dxfId="16" priority="18" operator="greaterThan">
      <formula>0.3</formula>
    </cfRule>
    <cfRule type="expression" priority="19">
      <formula>$O$51</formula>
    </cfRule>
  </conditionalFormatting>
  <conditionalFormatting sqref="N32">
    <cfRule type="cellIs" dxfId="15" priority="16" operator="greaterThan">
      <formula>0.3</formula>
    </cfRule>
    <cfRule type="expression" priority="17">
      <formula>$O$51</formula>
    </cfRule>
  </conditionalFormatting>
  <conditionalFormatting sqref="Q32">
    <cfRule type="cellIs" dxfId="14" priority="15" operator="greaterThan">
      <formula>0.3</formula>
    </cfRule>
  </conditionalFormatting>
  <conditionalFormatting sqref="N25">
    <cfRule type="cellIs" dxfId="13" priority="13" operator="greaterThan">
      <formula>0.3</formula>
    </cfRule>
    <cfRule type="expression" priority="14">
      <formula>$O$51</formula>
    </cfRule>
  </conditionalFormatting>
  <conditionalFormatting sqref="T25">
    <cfRule type="cellIs" dxfId="12" priority="11" operator="greaterThan">
      <formula>0.3</formula>
    </cfRule>
    <cfRule type="expression" priority="12">
      <formula>$O$51</formula>
    </cfRule>
  </conditionalFormatting>
  <conditionalFormatting sqref="N45">
    <cfRule type="cellIs" dxfId="11" priority="9" operator="greaterThan">
      <formula>0.3</formula>
    </cfRule>
    <cfRule type="expression" priority="10">
      <formula>$O$51</formula>
    </cfRule>
  </conditionalFormatting>
  <conditionalFormatting sqref="N46">
    <cfRule type="cellIs" dxfId="9" priority="7" operator="greaterThan">
      <formula>0.3</formula>
    </cfRule>
    <cfRule type="expression" priority="8">
      <formula>$O$51</formula>
    </cfRule>
  </conditionalFormatting>
  <conditionalFormatting sqref="K46">
    <cfRule type="cellIs" dxfId="6" priority="5" operator="greaterThan">
      <formula>0.3</formula>
    </cfRule>
    <cfRule type="expression" priority="6">
      <formula>$O$51</formula>
    </cfRule>
  </conditionalFormatting>
  <conditionalFormatting sqref="Q46">
    <cfRule type="cellIs" dxfId="3" priority="3" operator="greaterThan">
      <formula>0.3</formula>
    </cfRule>
    <cfRule type="expression" priority="4">
      <formula>$O$51</formula>
    </cfRule>
  </conditionalFormatting>
  <conditionalFormatting sqref="T46">
    <cfRule type="cellIs" dxfId="1" priority="1" operator="greaterThan">
      <formula>0.3</formula>
    </cfRule>
    <cfRule type="expression" priority="2">
      <formula>$O$51</formula>
    </cfRule>
  </conditionalFormatting>
  <pageMargins left="0.7" right="0.7" top="0.75" bottom="0.75" header="0.3" footer="0.3"/>
  <pageSetup paperSize="8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Dei</dc:creator>
  <cp:lastModifiedBy>Roberta Dei</cp:lastModifiedBy>
  <cp:lastPrinted>2024-09-26T09:02:59Z</cp:lastPrinted>
  <dcterms:created xsi:type="dcterms:W3CDTF">2024-08-05T10:48:24Z</dcterms:created>
  <dcterms:modified xsi:type="dcterms:W3CDTF">2024-10-11T11:15:55Z</dcterms:modified>
</cp:coreProperties>
</file>