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azione uffici\A.S. 2024-25\PERSONALE\GRADUATORIE INTERNE\"/>
    </mc:Choice>
  </mc:AlternateContent>
  <xr:revisionPtr revIDLastSave="0" documentId="13_ncr:1_{D7F08275-62D8-4C0A-9E5F-4451AA1471EB}" xr6:coauthVersionLast="47" xr6:coauthVersionMax="47" xr10:uidLastSave="{00000000-0000-0000-0000-000000000000}"/>
  <workbookProtection workbookAlgorithmName="SHA-512" workbookHashValue="wemPZNm1mJu06ADJc9ePMhtOXYKljVSa3TUE9RW3BOkwUTq4bSxcSkE2dgs6iSd/HY2am1OYewSkDdpSIRohKg==" workbookSaltValue="NKLaYGWcErCqjALr206vgw==" workbookSpinCount="100000" lockStructure="1"/>
  <bookViews>
    <workbookView xWindow="-120" yWindow="-120" windowWidth="29040" windowHeight="15840" xr2:uid="{AB399C60-417A-44CD-9340-33AF27E9305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G77" i="1" s="1"/>
  <c r="H85" i="1"/>
  <c r="G85" i="1" s="1"/>
  <c r="D99" i="1" s="1"/>
  <c r="H91" i="1"/>
  <c r="G91" i="1" s="1"/>
  <c r="G71" i="1"/>
  <c r="H57" i="1"/>
  <c r="G57" i="1" s="1"/>
  <c r="G51" i="1"/>
  <c r="G44" i="1"/>
  <c r="G37" i="1"/>
  <c r="G31" i="1"/>
  <c r="G24" i="1"/>
  <c r="G16" i="1"/>
  <c r="G8" i="1"/>
  <c r="H65" i="1"/>
  <c r="G65" i="1" s="1"/>
  <c r="D97" i="1" l="1"/>
  <c r="D98" i="1"/>
  <c r="D100" i="1" l="1"/>
</calcChain>
</file>

<file path=xl/sharedStrings.xml><?xml version="1.0" encoding="utf-8"?>
<sst xmlns="http://schemas.openxmlformats.org/spreadsheetml/2006/main" count="72" uniqueCount="44">
  <si>
    <t>SCHEDA PER L'INDIVIDUAZIONE DEI SOPRANNUMERARI A.S. 2025/26</t>
  </si>
  <si>
    <t>SERVIZI</t>
  </si>
  <si>
    <t>INSERISCI ANNI</t>
  </si>
  <si>
    <t>PUNTI</t>
  </si>
  <si>
    <t>RISPONDI SI OPPURE NO</t>
  </si>
  <si>
    <t>SI</t>
  </si>
  <si>
    <t>ESIGENZE DI FAMIGLIA</t>
  </si>
  <si>
    <t>RICONGIUNGIMENTO</t>
  </si>
  <si>
    <t>&lt; DI 6 ANNI</t>
  </si>
  <si>
    <t>&gt; DI 6 ANNI &lt; DI 18 ANNI</t>
  </si>
  <si>
    <t>FIGLI</t>
  </si>
  <si>
    <t>CURA E ASSISTENZA</t>
  </si>
  <si>
    <t>TITOLI CULTURALI</t>
  </si>
  <si>
    <t>TOTALI</t>
  </si>
  <si>
    <t>FAMIGLIA</t>
  </si>
  <si>
    <t>TITOLI</t>
  </si>
  <si>
    <t>TOTALE</t>
  </si>
  <si>
    <t>COGNOME E NOME</t>
  </si>
  <si>
    <t>PERSONALE ATA</t>
  </si>
  <si>
    <r>
      <t>per ogni mese</t>
    </r>
    <r>
      <rPr>
        <sz val="9"/>
        <color theme="1"/>
        <rFont val="Times New Roman"/>
        <family val="1"/>
      </rPr>
      <t xml:space="preserve"> o frazione superiore a 15 giorni di servizio effettivamente prestato successivamente alla decorrenza giuridica della nomina nel profilo professionale di appartenenza </t>
    </r>
  </si>
  <si>
    <r>
      <t>per ogni mese</t>
    </r>
    <r>
      <rPr>
        <sz val="9"/>
        <color theme="1"/>
        <rFont val="Times New Roman"/>
        <family val="1"/>
      </rPr>
      <t xml:space="preserve"> o frazione superiore a 15 giorni di servizio effettivamente prestato successivamente alla decorrenza giuridica della nomina nel profilo professionale di appartenenza (2) (a) in scuole o istituti situati nelle piccole isole in aggiunta al punteggio di cui al punto A) </t>
    </r>
  </si>
  <si>
    <t>INSERISCI MESI</t>
  </si>
  <si>
    <t>A</t>
  </si>
  <si>
    <t>A1</t>
  </si>
  <si>
    <t>B</t>
  </si>
  <si>
    <r>
      <t>per ogni mese</t>
    </r>
    <r>
      <rPr>
        <sz val="9"/>
        <color theme="1"/>
        <rFont val="Times New Roman"/>
        <family val="1"/>
      </rPr>
      <t xml:space="preserve"> o frazione superiore a 15 giorni di servizio non di ruolo o di altro servizio riconosciuto o riconoscibile </t>
    </r>
  </si>
  <si>
    <t>INSERISCI NUMERO MESI O FRAZIONI PRESTATI NEI PRIMI 48 MESI</t>
  </si>
  <si>
    <t>INSERISCI NUMERO MESI O FRAZIONI PRESTATI SUCCESSIVAMENTE AI 48 MESI</t>
  </si>
  <si>
    <t>INSERISCI NUMERO MESI O FRAZIONI</t>
  </si>
  <si>
    <t>B1</t>
  </si>
  <si>
    <r>
      <t>per ogni mese</t>
    </r>
    <r>
      <rPr>
        <sz val="9"/>
        <color theme="1"/>
        <rFont val="Times New Roman"/>
        <family val="1"/>
      </rPr>
      <t xml:space="preserve"> o frazione superiore a 15 giorni di servizio non di ruolo o di altro servizio riconosciuto o riconoscibile effettivamente prestato in scuole o istituti situati nelle piccole isole in aggiunta al punteggio di cui al punto B)</t>
    </r>
  </si>
  <si>
    <t>C</t>
  </si>
  <si>
    <r>
      <t>per ogni anno</t>
    </r>
    <r>
      <rPr>
        <sz val="9"/>
        <color theme="1"/>
        <rFont val="Times New Roman"/>
        <family val="1"/>
      </rPr>
      <t xml:space="preserve"> o frazione superiore ai 6 mesi di servizio di ruolo effettivamente prestato a qualsiasi titolo in Pubbliche Amministrazioni o negli Enti Locali </t>
    </r>
  </si>
  <si>
    <t>D</t>
  </si>
  <si>
    <r>
      <t>per ogni anno intero</t>
    </r>
    <r>
      <rPr>
        <sz val="9"/>
        <color theme="1"/>
        <rFont val="Times New Roman"/>
        <family val="1"/>
      </rPr>
      <t xml:space="preserve"> di servizio prestato nel profilo di appartenenza senza soluzione di continuità nella </t>
    </r>
    <r>
      <rPr>
        <b/>
        <sz val="9"/>
        <color theme="1"/>
        <rFont val="Times New Roman"/>
        <family val="1"/>
      </rPr>
      <t>scuola</t>
    </r>
    <r>
      <rPr>
        <sz val="9"/>
        <color theme="1"/>
        <rFont val="Times New Roman"/>
        <family val="1"/>
      </rPr>
      <t xml:space="preserve"> di attuale titolarità </t>
    </r>
  </si>
  <si>
    <t>ENTRO IL QUINQUENNIO          INSERISCI ANNI</t>
  </si>
  <si>
    <t>OLTRE IL QUINQUENNIO     INSERISCI ANNI</t>
  </si>
  <si>
    <t>E</t>
  </si>
  <si>
    <r>
      <t>per ogni anno intero</t>
    </r>
    <r>
      <rPr>
        <sz val="9"/>
        <color theme="1"/>
        <rFont val="Times New Roman"/>
        <family val="1"/>
      </rPr>
      <t xml:space="preserve"> di servizio di ruolo prestato nel profilo di appartenenza nella </t>
    </r>
    <r>
      <rPr>
        <b/>
        <sz val="9"/>
        <color theme="1"/>
        <rFont val="Times New Roman"/>
        <family val="1"/>
      </rPr>
      <t>sede</t>
    </r>
    <r>
      <rPr>
        <sz val="9"/>
        <color theme="1"/>
        <rFont val="Times New Roman"/>
        <family val="1"/>
      </rPr>
      <t xml:space="preserve"> (comune) di attuale titolarità senza soluzione di continuità (4Bis) in aggiunta a quello previsto dalle lettere A) e B) e, per i periodi che non siano coincidenti, anche alla lettera D) </t>
    </r>
  </si>
  <si>
    <t>F</t>
  </si>
  <si>
    <t>BONUS per l'a.s. 2000/01 e fino all'a.s. 2007/08</t>
  </si>
  <si>
    <t>B e C</t>
  </si>
  <si>
    <t xml:space="preserve">per l'inclusione nella graduatoria di merito di concorsi per esami per l'accesso al ruolo di appartenenza </t>
  </si>
  <si>
    <t>per l'inclusione nella graduatoria di merito di concorsi per esami per l'accesso al ruolo di livello superiore a quello di appartenenza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</si>
</sst>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2" xfId="0" applyBorder="1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3" borderId="1" xfId="0" applyNumberFormat="1" applyFill="1" applyBorder="1"/>
    <xf numFmtId="0" fontId="0" fillId="3" borderId="1" xfId="0" applyFill="1" applyBorder="1"/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0" fillId="3" borderId="6" xfId="0" applyNumberForma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D6B3-9A8E-4829-B4C0-402DBF897363}">
  <dimension ref="A1:I103"/>
  <sheetViews>
    <sheetView tabSelected="1" workbookViewId="0">
      <selection activeCell="E71" sqref="E71:F72"/>
    </sheetView>
  </sheetViews>
  <sheetFormatPr defaultColWidth="9.140625" defaultRowHeight="15" x14ac:dyDescent="0.25"/>
  <cols>
    <col min="1" max="1" width="12" customWidth="1"/>
    <col min="2" max="2" width="34.85546875" customWidth="1"/>
    <col min="4" max="4" width="14.7109375" customWidth="1"/>
    <col min="6" max="6" width="12" customWidth="1"/>
    <col min="8" max="8" width="9.140625" style="2"/>
  </cols>
  <sheetData>
    <row r="1" spans="1:9" ht="21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ht="21" x14ac:dyDescent="0.35">
      <c r="A2" s="37" t="s">
        <v>18</v>
      </c>
      <c r="B2" s="37"/>
      <c r="C2" s="37"/>
      <c r="D2" s="37"/>
      <c r="E2" s="37"/>
      <c r="F2" s="37"/>
      <c r="G2" s="37"/>
      <c r="H2" s="37"/>
      <c r="I2" s="1"/>
    </row>
    <row r="3" spans="1:9" ht="18.75" x14ac:dyDescent="0.3">
      <c r="C3" s="38" t="s">
        <v>1</v>
      </c>
      <c r="D3" s="38"/>
      <c r="E3" s="38"/>
      <c r="F3" s="38"/>
    </row>
    <row r="4" spans="1:9" ht="18.75" x14ac:dyDescent="0.3">
      <c r="A4" s="39" t="s">
        <v>22</v>
      </c>
      <c r="B4" s="40"/>
      <c r="C4" s="3"/>
      <c r="D4" s="3"/>
      <c r="E4" s="3"/>
      <c r="F4" s="3"/>
      <c r="G4" s="4"/>
    </row>
    <row r="5" spans="1:9" x14ac:dyDescent="0.25">
      <c r="A5" s="5"/>
      <c r="C5" s="25" t="s">
        <v>21</v>
      </c>
      <c r="D5" s="25"/>
      <c r="E5" s="25"/>
      <c r="F5" s="25"/>
      <c r="G5" s="6"/>
    </row>
    <row r="6" spans="1:9" x14ac:dyDescent="0.25">
      <c r="A6" s="5"/>
      <c r="C6" s="25"/>
      <c r="D6" s="25"/>
      <c r="E6" s="25"/>
      <c r="F6" s="25"/>
      <c r="G6" s="6" t="s">
        <v>3</v>
      </c>
    </row>
    <row r="7" spans="1:9" x14ac:dyDescent="0.25">
      <c r="A7" s="33" t="s">
        <v>19</v>
      </c>
      <c r="B7" s="34"/>
      <c r="G7" s="6"/>
    </row>
    <row r="8" spans="1:9" x14ac:dyDescent="0.25">
      <c r="A8" s="33"/>
      <c r="B8" s="34"/>
      <c r="C8" s="22">
        <v>1</v>
      </c>
      <c r="D8" s="22"/>
      <c r="E8" s="22"/>
      <c r="F8" s="22"/>
      <c r="G8" s="20">
        <f>C8*2</f>
        <v>2</v>
      </c>
    </row>
    <row r="9" spans="1:9" x14ac:dyDescent="0.25">
      <c r="A9" s="33"/>
      <c r="B9" s="34"/>
      <c r="C9" s="22"/>
      <c r="D9" s="22"/>
      <c r="E9" s="22"/>
      <c r="F9" s="22"/>
      <c r="G9" s="20"/>
    </row>
    <row r="10" spans="1:9" x14ac:dyDescent="0.25">
      <c r="A10" s="35"/>
      <c r="B10" s="36"/>
      <c r="C10" s="8"/>
      <c r="D10" s="8"/>
      <c r="E10" s="8"/>
      <c r="F10" s="8"/>
      <c r="G10" s="9"/>
    </row>
    <row r="11" spans="1:9" x14ac:dyDescent="0.25">
      <c r="A11" s="7"/>
      <c r="B11" s="7"/>
    </row>
    <row r="12" spans="1:9" x14ac:dyDescent="0.25">
      <c r="A12" s="41" t="s">
        <v>23</v>
      </c>
      <c r="B12" s="42"/>
      <c r="C12" s="10"/>
      <c r="D12" s="10"/>
      <c r="E12" s="10"/>
      <c r="F12" s="10"/>
      <c r="G12" s="4"/>
    </row>
    <row r="13" spans="1:9" x14ac:dyDescent="0.25">
      <c r="A13" s="5"/>
      <c r="C13" s="25" t="s">
        <v>28</v>
      </c>
      <c r="D13" s="25"/>
      <c r="E13" s="25"/>
      <c r="F13" s="25"/>
      <c r="G13" s="6"/>
    </row>
    <row r="14" spans="1:9" x14ac:dyDescent="0.25">
      <c r="A14" s="5"/>
      <c r="C14" s="25"/>
      <c r="D14" s="25"/>
      <c r="E14" s="25"/>
      <c r="F14" s="25"/>
      <c r="G14" s="6" t="s">
        <v>3</v>
      </c>
    </row>
    <row r="15" spans="1:9" x14ac:dyDescent="0.25">
      <c r="A15" s="33" t="s">
        <v>20</v>
      </c>
      <c r="B15" s="34"/>
      <c r="G15" s="6"/>
    </row>
    <row r="16" spans="1:9" ht="15" customHeight="1" x14ac:dyDescent="0.25">
      <c r="A16" s="33"/>
      <c r="B16" s="34"/>
      <c r="C16" s="22">
        <v>1</v>
      </c>
      <c r="D16" s="22"/>
      <c r="E16" s="22"/>
      <c r="F16" s="22"/>
      <c r="G16" s="20">
        <f>C16*2</f>
        <v>2</v>
      </c>
    </row>
    <row r="17" spans="1:7" x14ac:dyDescent="0.25">
      <c r="A17" s="33"/>
      <c r="B17" s="34"/>
      <c r="C17" s="22"/>
      <c r="D17" s="22"/>
      <c r="E17" s="22"/>
      <c r="F17" s="22"/>
      <c r="G17" s="20"/>
    </row>
    <row r="18" spans="1:7" x14ac:dyDescent="0.25">
      <c r="A18" s="35"/>
      <c r="B18" s="36"/>
      <c r="C18" s="8"/>
      <c r="D18" s="8"/>
      <c r="E18" s="8"/>
      <c r="F18" s="8"/>
      <c r="G18" s="9"/>
    </row>
    <row r="19" spans="1:7" x14ac:dyDescent="0.25">
      <c r="A19" s="7"/>
      <c r="B19" s="7"/>
    </row>
    <row r="21" spans="1:7" x14ac:dyDescent="0.25">
      <c r="A21" s="41" t="s">
        <v>24</v>
      </c>
      <c r="B21" s="42"/>
      <c r="C21" s="31" t="s">
        <v>26</v>
      </c>
      <c r="D21" s="31"/>
      <c r="E21" s="31" t="s">
        <v>27</v>
      </c>
      <c r="F21" s="31"/>
      <c r="G21" s="4"/>
    </row>
    <row r="22" spans="1:7" ht="37.5" customHeight="1" x14ac:dyDescent="0.25">
      <c r="A22" s="5"/>
      <c r="C22" s="32"/>
      <c r="D22" s="32"/>
      <c r="E22" s="32"/>
      <c r="F22" s="32"/>
      <c r="G22" s="6" t="s">
        <v>3</v>
      </c>
    </row>
    <row r="23" spans="1:7" x14ac:dyDescent="0.25">
      <c r="A23" s="5"/>
      <c r="G23" s="6"/>
    </row>
    <row r="24" spans="1:7" ht="15" customHeight="1" x14ac:dyDescent="0.25">
      <c r="A24" s="33" t="s">
        <v>25</v>
      </c>
      <c r="B24" s="34"/>
      <c r="C24" s="22">
        <v>1</v>
      </c>
      <c r="D24" s="22"/>
      <c r="E24" s="22">
        <v>2</v>
      </c>
      <c r="F24" s="22"/>
      <c r="G24" s="43">
        <f>(C24*1)+(E24*2/3)</f>
        <v>2.333333333333333</v>
      </c>
    </row>
    <row r="25" spans="1:7" x14ac:dyDescent="0.25">
      <c r="A25" s="33"/>
      <c r="B25" s="34"/>
      <c r="C25" s="22"/>
      <c r="D25" s="22"/>
      <c r="E25" s="22"/>
      <c r="F25" s="22"/>
      <c r="G25" s="43"/>
    </row>
    <row r="26" spans="1:7" x14ac:dyDescent="0.25">
      <c r="A26" s="11"/>
      <c r="B26" s="8"/>
      <c r="C26" s="8"/>
      <c r="D26" s="8"/>
      <c r="E26" s="8"/>
      <c r="F26" s="8"/>
      <c r="G26" s="9"/>
    </row>
    <row r="27" spans="1:7" x14ac:dyDescent="0.25">
      <c r="G27" s="6"/>
    </row>
    <row r="28" spans="1:7" ht="27" customHeight="1" x14ac:dyDescent="0.25">
      <c r="A28" s="39"/>
      <c r="B28" s="40"/>
      <c r="C28" s="31" t="s">
        <v>26</v>
      </c>
      <c r="D28" s="31"/>
      <c r="E28" s="31" t="s">
        <v>27</v>
      </c>
      <c r="F28" s="31"/>
      <c r="G28" s="4"/>
    </row>
    <row r="29" spans="1:7" ht="24.75" customHeight="1" x14ac:dyDescent="0.25">
      <c r="A29" s="18" t="s">
        <v>29</v>
      </c>
      <c r="B29" s="19"/>
      <c r="C29" s="32"/>
      <c r="D29" s="32"/>
      <c r="E29" s="32"/>
      <c r="F29" s="32"/>
      <c r="G29" s="6" t="s">
        <v>3</v>
      </c>
    </row>
    <row r="30" spans="1:7" x14ac:dyDescent="0.25">
      <c r="A30" s="5"/>
      <c r="G30" s="6"/>
    </row>
    <row r="31" spans="1:7" x14ac:dyDescent="0.25">
      <c r="A31" s="33" t="s">
        <v>30</v>
      </c>
      <c r="B31" s="34"/>
      <c r="C31" s="22">
        <v>1</v>
      </c>
      <c r="D31" s="22"/>
      <c r="E31" s="22">
        <v>2</v>
      </c>
      <c r="F31" s="22"/>
      <c r="G31" s="43">
        <f>(C31*1)+(E31*2/3)</f>
        <v>2.333333333333333</v>
      </c>
    </row>
    <row r="32" spans="1:7" ht="44.25" customHeight="1" x14ac:dyDescent="0.25">
      <c r="A32" s="33"/>
      <c r="B32" s="34"/>
      <c r="C32" s="22"/>
      <c r="D32" s="22"/>
      <c r="E32" s="22"/>
      <c r="F32" s="22"/>
      <c r="G32" s="43"/>
    </row>
    <row r="33" spans="1:7" x14ac:dyDescent="0.25">
      <c r="A33" s="11"/>
      <c r="B33" s="8"/>
      <c r="C33" s="8"/>
      <c r="D33" s="8"/>
      <c r="E33" s="8"/>
      <c r="F33" s="8"/>
      <c r="G33" s="9"/>
    </row>
    <row r="34" spans="1:7" x14ac:dyDescent="0.25">
      <c r="A34" s="12"/>
      <c r="B34" s="10"/>
      <c r="C34" s="24" t="s">
        <v>2</v>
      </c>
      <c r="D34" s="24"/>
      <c r="E34" s="24"/>
      <c r="F34" s="24"/>
      <c r="G34" s="4"/>
    </row>
    <row r="35" spans="1:7" x14ac:dyDescent="0.25">
      <c r="A35" s="18" t="s">
        <v>31</v>
      </c>
      <c r="B35" s="19"/>
      <c r="C35" s="25"/>
      <c r="D35" s="25"/>
      <c r="E35" s="25"/>
      <c r="F35" s="25"/>
      <c r="G35" s="6" t="s">
        <v>3</v>
      </c>
    </row>
    <row r="36" spans="1:7" x14ac:dyDescent="0.25">
      <c r="A36" s="5"/>
      <c r="G36" s="6"/>
    </row>
    <row r="37" spans="1:7" x14ac:dyDescent="0.25">
      <c r="A37" s="33" t="s">
        <v>32</v>
      </c>
      <c r="B37" s="34"/>
      <c r="C37" s="22">
        <v>1</v>
      </c>
      <c r="D37" s="22"/>
      <c r="E37" s="22"/>
      <c r="F37" s="22"/>
      <c r="G37" s="20">
        <f>C37</f>
        <v>1</v>
      </c>
    </row>
    <row r="38" spans="1:7" x14ac:dyDescent="0.25">
      <c r="A38" s="33"/>
      <c r="B38" s="34"/>
      <c r="C38" s="22"/>
      <c r="D38" s="22"/>
      <c r="E38" s="22"/>
      <c r="F38" s="22"/>
      <c r="G38" s="20"/>
    </row>
    <row r="39" spans="1:7" x14ac:dyDescent="0.25">
      <c r="A39" s="35"/>
      <c r="B39" s="36"/>
      <c r="C39" s="8"/>
      <c r="D39" s="8"/>
      <c r="E39" s="8"/>
      <c r="F39" s="8"/>
      <c r="G39" s="9"/>
    </row>
    <row r="40" spans="1:7" x14ac:dyDescent="0.25">
      <c r="A40" s="7"/>
      <c r="B40" s="7"/>
    </row>
    <row r="41" spans="1:7" x14ac:dyDescent="0.25">
      <c r="A41" s="39"/>
      <c r="B41" s="40"/>
      <c r="C41" s="31" t="s">
        <v>35</v>
      </c>
      <c r="D41" s="31"/>
      <c r="E41" s="31" t="s">
        <v>36</v>
      </c>
      <c r="F41" s="31"/>
      <c r="G41" s="4"/>
    </row>
    <row r="42" spans="1:7" x14ac:dyDescent="0.25">
      <c r="A42" s="18" t="s">
        <v>33</v>
      </c>
      <c r="B42" s="19"/>
      <c r="C42" s="32"/>
      <c r="D42" s="32"/>
      <c r="E42" s="32"/>
      <c r="F42" s="32"/>
      <c r="G42" s="6" t="s">
        <v>3</v>
      </c>
    </row>
    <row r="43" spans="1:7" x14ac:dyDescent="0.25">
      <c r="A43" s="5"/>
      <c r="G43" s="6"/>
    </row>
    <row r="44" spans="1:7" ht="15" customHeight="1" x14ac:dyDescent="0.25">
      <c r="A44" s="33" t="s">
        <v>34</v>
      </c>
      <c r="B44" s="34"/>
      <c r="C44" s="22">
        <v>1</v>
      </c>
      <c r="D44" s="22"/>
      <c r="E44" s="22">
        <v>2</v>
      </c>
      <c r="F44" s="22"/>
      <c r="G44" s="43">
        <f>(C44*8)+(E44*12)</f>
        <v>32</v>
      </c>
    </row>
    <row r="45" spans="1:7" x14ac:dyDescent="0.25">
      <c r="A45" s="33"/>
      <c r="B45" s="34"/>
      <c r="C45" s="22"/>
      <c r="D45" s="22"/>
      <c r="E45" s="22"/>
      <c r="F45" s="22"/>
      <c r="G45" s="43"/>
    </row>
    <row r="46" spans="1:7" x14ac:dyDescent="0.25">
      <c r="A46" s="35"/>
      <c r="B46" s="36"/>
      <c r="C46" s="8"/>
      <c r="D46" s="8"/>
      <c r="E46" s="8"/>
      <c r="F46" s="8"/>
      <c r="G46" s="9"/>
    </row>
    <row r="47" spans="1:7" x14ac:dyDescent="0.25">
      <c r="A47" s="7"/>
      <c r="B47" s="7"/>
    </row>
    <row r="48" spans="1:7" ht="15" customHeight="1" x14ac:dyDescent="0.25">
      <c r="A48" s="12"/>
      <c r="B48" s="10"/>
      <c r="C48" s="24" t="s">
        <v>2</v>
      </c>
      <c r="D48" s="24"/>
      <c r="E48" s="24"/>
      <c r="F48" s="24"/>
      <c r="G48" s="4"/>
    </row>
    <row r="49" spans="1:8" x14ac:dyDescent="0.25">
      <c r="A49" s="18" t="s">
        <v>37</v>
      </c>
      <c r="B49" s="19"/>
      <c r="C49" s="25"/>
      <c r="D49" s="25"/>
      <c r="E49" s="25"/>
      <c r="F49" s="25"/>
      <c r="G49" s="6" t="s">
        <v>3</v>
      </c>
    </row>
    <row r="50" spans="1:8" x14ac:dyDescent="0.25">
      <c r="A50" s="13"/>
      <c r="B50" s="14"/>
      <c r="G50" s="6"/>
    </row>
    <row r="51" spans="1:8" x14ac:dyDescent="0.25">
      <c r="A51" s="33" t="s">
        <v>38</v>
      </c>
      <c r="B51" s="34"/>
      <c r="C51" s="22">
        <v>1</v>
      </c>
      <c r="D51" s="22"/>
      <c r="E51" s="22"/>
      <c r="F51" s="22"/>
      <c r="G51" s="20">
        <f>C51*4</f>
        <v>4</v>
      </c>
    </row>
    <row r="52" spans="1:8" ht="47.25" customHeight="1" x14ac:dyDescent="0.25">
      <c r="A52" s="35"/>
      <c r="B52" s="36"/>
      <c r="C52" s="23"/>
      <c r="D52" s="23"/>
      <c r="E52" s="23"/>
      <c r="F52" s="23"/>
      <c r="G52" s="21"/>
    </row>
    <row r="53" spans="1:8" x14ac:dyDescent="0.25">
      <c r="A53" s="14"/>
      <c r="B53" s="14"/>
    </row>
    <row r="54" spans="1:8" x14ac:dyDescent="0.25">
      <c r="A54" s="12"/>
      <c r="B54" s="10"/>
      <c r="C54" s="24" t="s">
        <v>4</v>
      </c>
      <c r="D54" s="24"/>
      <c r="E54" s="24"/>
      <c r="F54" s="24"/>
      <c r="G54" s="4"/>
    </row>
    <row r="55" spans="1:8" x14ac:dyDescent="0.25">
      <c r="A55" s="5"/>
      <c r="C55" s="25"/>
      <c r="D55" s="25"/>
      <c r="E55" s="25"/>
      <c r="F55" s="25"/>
      <c r="G55" s="6" t="s">
        <v>3</v>
      </c>
    </row>
    <row r="56" spans="1:8" x14ac:dyDescent="0.25">
      <c r="A56" s="18" t="s">
        <v>39</v>
      </c>
      <c r="B56" s="19"/>
      <c r="G56" s="6"/>
    </row>
    <row r="57" spans="1:8" x14ac:dyDescent="0.25">
      <c r="A57" s="26" t="s">
        <v>40</v>
      </c>
      <c r="B57" s="27"/>
      <c r="C57" s="22" t="s">
        <v>5</v>
      </c>
      <c r="D57" s="22"/>
      <c r="E57" s="22"/>
      <c r="F57" s="22"/>
      <c r="G57" s="20">
        <f>H57*40</f>
        <v>40</v>
      </c>
      <c r="H57" s="30">
        <f>COUNTIF(C57,"SI")</f>
        <v>1</v>
      </c>
    </row>
    <row r="58" spans="1:8" x14ac:dyDescent="0.25">
      <c r="A58" s="28"/>
      <c r="B58" s="29"/>
      <c r="C58" s="23"/>
      <c r="D58" s="23"/>
      <c r="E58" s="23"/>
      <c r="F58" s="23"/>
      <c r="G58" s="21"/>
      <c r="H58" s="30"/>
    </row>
    <row r="60" spans="1:8" ht="18.75" x14ac:dyDescent="0.3">
      <c r="B60" s="38" t="s">
        <v>6</v>
      </c>
      <c r="C60" s="38"/>
      <c r="D60" s="38"/>
      <c r="E60" s="38"/>
      <c r="F60" s="38"/>
      <c r="G60" s="38"/>
      <c r="H60" s="38"/>
    </row>
    <row r="62" spans="1:8" x14ac:dyDescent="0.25">
      <c r="A62" s="12"/>
      <c r="B62" s="10"/>
      <c r="C62" s="24" t="s">
        <v>4</v>
      </c>
      <c r="D62" s="24"/>
      <c r="E62" s="24"/>
      <c r="F62" s="24"/>
      <c r="G62" s="4"/>
    </row>
    <row r="63" spans="1:8" x14ac:dyDescent="0.25">
      <c r="A63" s="5"/>
      <c r="C63" s="25"/>
      <c r="D63" s="25"/>
      <c r="E63" s="25"/>
      <c r="F63" s="25"/>
      <c r="G63" s="6" t="s">
        <v>3</v>
      </c>
    </row>
    <row r="64" spans="1:8" x14ac:dyDescent="0.25">
      <c r="A64" s="18" t="s">
        <v>22</v>
      </c>
      <c r="B64" s="19"/>
      <c r="G64" s="6"/>
    </row>
    <row r="65" spans="1:8" x14ac:dyDescent="0.25">
      <c r="A65" s="26" t="s">
        <v>7</v>
      </c>
      <c r="B65" s="27"/>
      <c r="C65" s="22" t="s">
        <v>5</v>
      </c>
      <c r="D65" s="22"/>
      <c r="E65" s="22"/>
      <c r="F65" s="22"/>
      <c r="G65" s="20">
        <f>H65*24</f>
        <v>24</v>
      </c>
      <c r="H65" s="30">
        <f>COUNTIF(C65,"SI")</f>
        <v>1</v>
      </c>
    </row>
    <row r="66" spans="1:8" x14ac:dyDescent="0.25">
      <c r="A66" s="28"/>
      <c r="B66" s="29"/>
      <c r="C66" s="23"/>
      <c r="D66" s="23"/>
      <c r="E66" s="23"/>
      <c r="F66" s="23"/>
      <c r="G66" s="21"/>
      <c r="H66" s="30"/>
    </row>
    <row r="68" spans="1:8" x14ac:dyDescent="0.25">
      <c r="A68" s="12"/>
      <c r="B68" s="10"/>
      <c r="C68" s="44" t="s">
        <v>8</v>
      </c>
      <c r="D68" s="44"/>
      <c r="E68" s="44" t="s">
        <v>9</v>
      </c>
      <c r="F68" s="44"/>
      <c r="G68" s="4"/>
    </row>
    <row r="69" spans="1:8" x14ac:dyDescent="0.25">
      <c r="A69" s="5"/>
      <c r="C69" s="45"/>
      <c r="D69" s="45"/>
      <c r="E69" s="45"/>
      <c r="F69" s="45"/>
      <c r="G69" s="6" t="s">
        <v>3</v>
      </c>
    </row>
    <row r="70" spans="1:8" x14ac:dyDescent="0.25">
      <c r="A70" s="18" t="s">
        <v>41</v>
      </c>
      <c r="B70" s="19"/>
      <c r="G70" s="6"/>
    </row>
    <row r="71" spans="1:8" x14ac:dyDescent="0.25">
      <c r="A71" s="26" t="s">
        <v>10</v>
      </c>
      <c r="B71" s="27"/>
      <c r="C71" s="22">
        <v>1</v>
      </c>
      <c r="D71" s="22"/>
      <c r="E71" s="22">
        <v>1</v>
      </c>
      <c r="F71" s="22"/>
      <c r="G71" s="20">
        <f>(C71*16)+(E71*12)</f>
        <v>28</v>
      </c>
    </row>
    <row r="72" spans="1:8" x14ac:dyDescent="0.25">
      <c r="A72" s="28"/>
      <c r="B72" s="29"/>
      <c r="C72" s="23"/>
      <c r="D72" s="23"/>
      <c r="E72" s="23"/>
      <c r="F72" s="23"/>
      <c r="G72" s="21"/>
    </row>
    <row r="74" spans="1:8" x14ac:dyDescent="0.25">
      <c r="A74" s="12"/>
      <c r="B74" s="10"/>
      <c r="C74" s="24" t="s">
        <v>4</v>
      </c>
      <c r="D74" s="24"/>
      <c r="E74" s="24"/>
      <c r="F74" s="24"/>
      <c r="G74" s="4"/>
    </row>
    <row r="75" spans="1:8" x14ac:dyDescent="0.25">
      <c r="A75" s="5"/>
      <c r="C75" s="25"/>
      <c r="D75" s="25"/>
      <c r="E75" s="25"/>
      <c r="F75" s="25"/>
      <c r="G75" s="6" t="s">
        <v>3</v>
      </c>
    </row>
    <row r="76" spans="1:8" x14ac:dyDescent="0.25">
      <c r="A76" s="18" t="s">
        <v>33</v>
      </c>
      <c r="B76" s="19"/>
      <c r="G76" s="6"/>
    </row>
    <row r="77" spans="1:8" x14ac:dyDescent="0.25">
      <c r="A77" s="26" t="s">
        <v>11</v>
      </c>
      <c r="B77" s="27"/>
      <c r="C77" s="22" t="s">
        <v>5</v>
      </c>
      <c r="D77" s="22"/>
      <c r="E77" s="22"/>
      <c r="F77" s="22"/>
      <c r="G77" s="20">
        <f>H77*24</f>
        <v>24</v>
      </c>
      <c r="H77" s="30">
        <f>COUNTIF(C77,"SI")</f>
        <v>1</v>
      </c>
    </row>
    <row r="78" spans="1:8" x14ac:dyDescent="0.25">
      <c r="A78" s="28"/>
      <c r="B78" s="29"/>
      <c r="C78" s="23"/>
      <c r="D78" s="23"/>
      <c r="E78" s="23"/>
      <c r="F78" s="23"/>
      <c r="G78" s="21"/>
      <c r="H78" s="30"/>
    </row>
    <row r="80" spans="1:8" ht="18.75" x14ac:dyDescent="0.3">
      <c r="B80" s="38" t="s">
        <v>12</v>
      </c>
      <c r="C80" s="38"/>
      <c r="D80" s="38"/>
      <c r="E80" s="38"/>
      <c r="F80" s="38"/>
      <c r="G80" s="38"/>
      <c r="H80" s="38"/>
    </row>
    <row r="82" spans="1:8" x14ac:dyDescent="0.25">
      <c r="A82" s="12"/>
      <c r="B82" s="10"/>
      <c r="C82" s="24" t="s">
        <v>4</v>
      </c>
      <c r="D82" s="24"/>
      <c r="E82" s="24"/>
      <c r="F82" s="24"/>
      <c r="G82" s="4"/>
    </row>
    <row r="83" spans="1:8" x14ac:dyDescent="0.25">
      <c r="A83" s="5"/>
      <c r="C83" s="25"/>
      <c r="D83" s="25"/>
      <c r="E83" s="25"/>
      <c r="F83" s="25"/>
      <c r="G83" s="6" t="s">
        <v>3</v>
      </c>
    </row>
    <row r="84" spans="1:8" x14ac:dyDescent="0.25">
      <c r="A84" s="18" t="s">
        <v>22</v>
      </c>
      <c r="B84" s="19"/>
      <c r="G84" s="6"/>
    </row>
    <row r="85" spans="1:8" x14ac:dyDescent="0.25">
      <c r="A85" s="46" t="s">
        <v>42</v>
      </c>
      <c r="B85" s="47"/>
      <c r="C85" s="22" t="s">
        <v>5</v>
      </c>
      <c r="D85" s="22"/>
      <c r="E85" s="22"/>
      <c r="F85" s="22"/>
      <c r="G85" s="20">
        <f>H85*12</f>
        <v>12</v>
      </c>
      <c r="H85" s="30">
        <f>COUNTIF(C85,"SI")</f>
        <v>1</v>
      </c>
    </row>
    <row r="86" spans="1:8" x14ac:dyDescent="0.25">
      <c r="A86" s="48"/>
      <c r="B86" s="49"/>
      <c r="C86" s="23"/>
      <c r="D86" s="23"/>
      <c r="E86" s="23"/>
      <c r="F86" s="23"/>
      <c r="G86" s="21"/>
      <c r="H86" s="30"/>
    </row>
    <row r="88" spans="1:8" x14ac:dyDescent="0.25">
      <c r="A88" s="12"/>
      <c r="B88" s="10"/>
      <c r="C88" s="24" t="s">
        <v>4</v>
      </c>
      <c r="D88" s="24"/>
      <c r="E88" s="24"/>
      <c r="F88" s="24"/>
      <c r="G88" s="4"/>
    </row>
    <row r="89" spans="1:8" x14ac:dyDescent="0.25">
      <c r="A89" s="5"/>
      <c r="C89" s="25"/>
      <c r="D89" s="25"/>
      <c r="E89" s="25"/>
      <c r="F89" s="25"/>
      <c r="G89" s="6" t="s">
        <v>3</v>
      </c>
    </row>
    <row r="90" spans="1:8" x14ac:dyDescent="0.25">
      <c r="A90" s="18" t="s">
        <v>24</v>
      </c>
      <c r="B90" s="19"/>
      <c r="G90" s="6"/>
    </row>
    <row r="91" spans="1:8" x14ac:dyDescent="0.25">
      <c r="A91" s="46" t="s">
        <v>43</v>
      </c>
      <c r="B91" s="47"/>
      <c r="C91" s="22" t="s">
        <v>5</v>
      </c>
      <c r="D91" s="22"/>
      <c r="E91" s="22"/>
      <c r="F91" s="22"/>
      <c r="G91" s="20">
        <f>H91*12</f>
        <v>12</v>
      </c>
      <c r="H91" s="30">
        <f>COUNTIF(C91,"SI")</f>
        <v>1</v>
      </c>
    </row>
    <row r="92" spans="1:8" x14ac:dyDescent="0.25">
      <c r="A92" s="48"/>
      <c r="B92" s="49"/>
      <c r="C92" s="23"/>
      <c r="D92" s="23"/>
      <c r="E92" s="23"/>
      <c r="F92" s="23"/>
      <c r="G92" s="21"/>
      <c r="H92" s="30"/>
    </row>
    <row r="95" spans="1:8" x14ac:dyDescent="0.25">
      <c r="B95" s="52" t="s">
        <v>13</v>
      </c>
      <c r="C95" s="52"/>
      <c r="D95" s="52"/>
    </row>
    <row r="96" spans="1:8" x14ac:dyDescent="0.25">
      <c r="B96" s="52"/>
      <c r="C96" s="52"/>
      <c r="D96" s="52"/>
    </row>
    <row r="97" spans="1:9" x14ac:dyDescent="0.25">
      <c r="B97" s="50" t="s">
        <v>1</v>
      </c>
      <c r="C97" s="50"/>
      <c r="D97" s="15">
        <f>G8+G16+G24+G31+G37+G44+G51+G57</f>
        <v>85.666666666666657</v>
      </c>
    </row>
    <row r="98" spans="1:9" x14ac:dyDescent="0.25">
      <c r="B98" s="50" t="s">
        <v>14</v>
      </c>
      <c r="C98" s="50"/>
      <c r="D98" s="16">
        <f>G65+G71+G77</f>
        <v>76</v>
      </c>
    </row>
    <row r="99" spans="1:9" x14ac:dyDescent="0.25">
      <c r="B99" s="50" t="s">
        <v>15</v>
      </c>
      <c r="C99" s="50"/>
      <c r="D99" s="16">
        <f>G85+G91</f>
        <v>24</v>
      </c>
    </row>
    <row r="100" spans="1:9" x14ac:dyDescent="0.25">
      <c r="B100" s="51" t="s">
        <v>16</v>
      </c>
      <c r="C100" s="51"/>
      <c r="D100" s="17">
        <f>SUM(D97:D99)</f>
        <v>185.66666666666666</v>
      </c>
    </row>
    <row r="103" spans="1:9" x14ac:dyDescent="0.25">
      <c r="A103" t="s">
        <v>17</v>
      </c>
      <c r="C103" s="53"/>
      <c r="D103" s="53"/>
      <c r="E103" s="53"/>
      <c r="F103" s="53"/>
      <c r="G103" s="53"/>
      <c r="H103" s="53"/>
      <c r="I103" s="53"/>
    </row>
  </sheetData>
  <sheetProtection algorithmName="SHA-512" hashValue="QksL0i7qXAtShSijVKhSUFsyiLXl7DoTjOs4TiiJoi+tk3F3YYsXAvFD5OmU8ZbaAl59CFBNZmmP6u2GYlhBuw==" saltValue="ePt2wdwnhSyNMA0Npr4G6w==" spinCount="100000" sheet="1" selectLockedCells="1"/>
  <protectedRanges>
    <protectedRange algorithmName="SHA-512" hashValue="bnWaLtrvaU+h+VMhxuSAKGPm9qtsF/RRMRsacuNEaL2X4RIBbSo33XbuSmkR4QhthPrzR6fd1aD/ucli9f7mhw==" saltValue="Y58x08szu1v472uIBcspYw==" spinCount="100000" sqref="A5:A7 A9:A15 A21:B28 A17:A19 B5:B19 B30:B40 A30:A37 A39:A40 A41:B41 C60:H79 A60:B79 A94:H100 A80:H93 A43:B59 C5:H59" name="Intervallo1"/>
  </protectedRanges>
  <mergeCells count="91">
    <mergeCell ref="B99:C99"/>
    <mergeCell ref="B100:C100"/>
    <mergeCell ref="B95:D96"/>
    <mergeCell ref="C103:I103"/>
    <mergeCell ref="B97:C97"/>
    <mergeCell ref="B98:C98"/>
    <mergeCell ref="H91:H92"/>
    <mergeCell ref="H77:H78"/>
    <mergeCell ref="B80:H80"/>
    <mergeCell ref="C82:F83"/>
    <mergeCell ref="A85:B86"/>
    <mergeCell ref="C85:F86"/>
    <mergeCell ref="G85:G86"/>
    <mergeCell ref="H85:H86"/>
    <mergeCell ref="C88:F89"/>
    <mergeCell ref="A91:B92"/>
    <mergeCell ref="C91:F92"/>
    <mergeCell ref="G91:G92"/>
    <mergeCell ref="A90:B90"/>
    <mergeCell ref="C51:F52"/>
    <mergeCell ref="A56:B56"/>
    <mergeCell ref="C54:F55"/>
    <mergeCell ref="A57:B58"/>
    <mergeCell ref="C57:F58"/>
    <mergeCell ref="A51:B52"/>
    <mergeCell ref="A35:B35"/>
    <mergeCell ref="A37:B39"/>
    <mergeCell ref="A42:B42"/>
    <mergeCell ref="A41:B41"/>
    <mergeCell ref="C41:D42"/>
    <mergeCell ref="G31:G32"/>
    <mergeCell ref="A28:B28"/>
    <mergeCell ref="A29:B29"/>
    <mergeCell ref="C28:D29"/>
    <mergeCell ref="E28:F29"/>
    <mergeCell ref="C31:D32"/>
    <mergeCell ref="E31:F32"/>
    <mergeCell ref="A12:B12"/>
    <mergeCell ref="A21:B21"/>
    <mergeCell ref="C34:F35"/>
    <mergeCell ref="C37:F38"/>
    <mergeCell ref="G37:G38"/>
    <mergeCell ref="C13:F14"/>
    <mergeCell ref="C16:F17"/>
    <mergeCell ref="G16:G17"/>
    <mergeCell ref="A24:B25"/>
    <mergeCell ref="G24:G25"/>
    <mergeCell ref="C24:D25"/>
    <mergeCell ref="E24:F25"/>
    <mergeCell ref="A15:B18"/>
    <mergeCell ref="C21:D22"/>
    <mergeCell ref="E21:F22"/>
    <mergeCell ref="A31:B32"/>
    <mergeCell ref="A1:I1"/>
    <mergeCell ref="A2:H2"/>
    <mergeCell ref="C3:F3"/>
    <mergeCell ref="C5:F6"/>
    <mergeCell ref="C8:F9"/>
    <mergeCell ref="G8:G9"/>
    <mergeCell ref="A7:B10"/>
    <mergeCell ref="A4:B4"/>
    <mergeCell ref="H57:H58"/>
    <mergeCell ref="A64:B64"/>
    <mergeCell ref="A70:B70"/>
    <mergeCell ref="E41:F42"/>
    <mergeCell ref="C44:D45"/>
    <mergeCell ref="E44:F45"/>
    <mergeCell ref="A44:B46"/>
    <mergeCell ref="A49:B49"/>
    <mergeCell ref="C48:F49"/>
    <mergeCell ref="G44:G45"/>
    <mergeCell ref="G51:G52"/>
    <mergeCell ref="H65:H66"/>
    <mergeCell ref="C68:D69"/>
    <mergeCell ref="E68:F69"/>
    <mergeCell ref="B60:H60"/>
    <mergeCell ref="C62:F63"/>
    <mergeCell ref="A76:B76"/>
    <mergeCell ref="A84:B84"/>
    <mergeCell ref="G57:G58"/>
    <mergeCell ref="E71:F72"/>
    <mergeCell ref="G71:G72"/>
    <mergeCell ref="C74:F75"/>
    <mergeCell ref="A77:B78"/>
    <mergeCell ref="C77:F78"/>
    <mergeCell ref="G77:G78"/>
    <mergeCell ref="A71:B72"/>
    <mergeCell ref="C71:D72"/>
    <mergeCell ref="A65:B66"/>
    <mergeCell ref="C65:F66"/>
    <mergeCell ref="G65:G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client9@AMMINISTRAZIONE.LOCALE</dc:creator>
  <cp:lastModifiedBy>client9@AMMINISTRAZIONE.LOCALE</cp:lastModifiedBy>
  <dcterms:created xsi:type="dcterms:W3CDTF">2025-03-11T08:24:16Z</dcterms:created>
  <dcterms:modified xsi:type="dcterms:W3CDTF">2025-03-12T07:59:13Z</dcterms:modified>
</cp:coreProperties>
</file>