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Z:\Documentazione uffici\A.S. 2024-25\PERSONALE\GRADUATORIE INTERNE\"/>
    </mc:Choice>
  </mc:AlternateContent>
  <xr:revisionPtr revIDLastSave="0" documentId="13_ncr:1_{3A2C4A66-2137-4064-9A79-8E2C1B1090A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9" i="1" l="1"/>
  <c r="D108" i="1"/>
  <c r="D103" i="1"/>
  <c r="D98" i="1"/>
  <c r="D93" i="1"/>
  <c r="D88" i="1"/>
  <c r="D83" i="1"/>
  <c r="D79" i="1"/>
  <c r="D75" i="1"/>
  <c r="G72" i="1" s="1"/>
  <c r="D70" i="1"/>
  <c r="E70" i="1"/>
  <c r="E63" i="1"/>
  <c r="D63" i="1" s="1"/>
  <c r="D58" i="1"/>
  <c r="E53" i="1"/>
  <c r="D53" i="1" s="1"/>
  <c r="E46" i="1"/>
  <c r="D46" i="1" s="1"/>
  <c r="D41" i="1"/>
  <c r="D37" i="1"/>
  <c r="D32" i="1"/>
  <c r="I27" i="1"/>
  <c r="D27" i="1"/>
  <c r="I23" i="1"/>
  <c r="D23" i="1"/>
  <c r="I18" i="1"/>
  <c r="I17" i="1"/>
  <c r="D18" i="1"/>
  <c r="D17" i="1"/>
  <c r="I12" i="1"/>
  <c r="I11" i="1"/>
  <c r="D12" i="1"/>
  <c r="D11" i="1"/>
</calcChain>
</file>

<file path=xl/sharedStrings.xml><?xml version="1.0" encoding="utf-8"?>
<sst xmlns="http://schemas.openxmlformats.org/spreadsheetml/2006/main" count="95" uniqueCount="45">
  <si>
    <t>SCHEDA PER L'INDIVIDUAZIONE DI SOPRANNUMERARI A.S. 2025/26</t>
  </si>
  <si>
    <t xml:space="preserve">SOSTEGNO SCUOLA SECONDARIA II GRADO </t>
  </si>
  <si>
    <t>SERVIZI</t>
  </si>
  <si>
    <t>INSERISCI ANNI</t>
  </si>
  <si>
    <t>SERVIZIO DI RUOLO COMPLESSIVO SU II GRADO COMUNE E SOSTEGNO</t>
  </si>
  <si>
    <t>PUNTI</t>
  </si>
  <si>
    <t>DI CUI SERVIZIO SOLO SU SOSTEGNO</t>
  </si>
  <si>
    <t>SERVIZIO DI RUOLO COMPLESSIVO SU COMUNE E SOSTEGNO I GRADO</t>
  </si>
  <si>
    <t>SERVIZIO COMPLESSIVO DI RUOLO PRIMARIA E INFANZIA SU COMUNE E SOSTEGNO</t>
  </si>
  <si>
    <t>INSERISCI ANNI SINO AI 4</t>
  </si>
  <si>
    <t>INSERISCI ANNI DOPO I 4</t>
  </si>
  <si>
    <t>DI CUI SOLO SU SOSTEGNO</t>
  </si>
  <si>
    <t>RETROATTIVITA' GIURIDICA NON COPERTA DA SERVIZIO O CON SERVIZIO IN DIVERSO RUOLO</t>
  </si>
  <si>
    <t>CONTINUITA' NELLA SCUOLA DI TITOLARITA'</t>
  </si>
  <si>
    <t>CONTINUITA' NEL COMUNE DI TITOLARITA'</t>
  </si>
  <si>
    <t>BONUS DAL 2000/2001 AL 2007/2008</t>
  </si>
  <si>
    <t>RISPONDI SI OPPURE NO</t>
  </si>
  <si>
    <t>ESIGENZE DI FAMIGLIA</t>
  </si>
  <si>
    <t>RICONGIUNGIMENTO</t>
  </si>
  <si>
    <t>FIGLI</t>
  </si>
  <si>
    <t>&lt; DI 6 ANNI</t>
  </si>
  <si>
    <t>&gt;DI 6 ANNI &lt; DI 18 ANNI</t>
  </si>
  <si>
    <t>CURA E ASSISTENZA</t>
  </si>
  <si>
    <t>TITOLI CULTURALI</t>
  </si>
  <si>
    <t>INSERISCI NUMERO</t>
  </si>
  <si>
    <t>MASTER O CORSO DI PERFEZIONAMENTO</t>
  </si>
  <si>
    <t>LAUREA OLTRE AL TITOLO DI ACCESSO</t>
  </si>
  <si>
    <t>DOTTORATO</t>
  </si>
  <si>
    <t>CLIL CON C1</t>
  </si>
  <si>
    <t>CLIL NO C1</t>
  </si>
  <si>
    <t>FAMIGLIA</t>
  </si>
  <si>
    <t>TITOLI</t>
  </si>
  <si>
    <t>TOTALE</t>
  </si>
  <si>
    <t>DIPLOMA SPEC POST LAUREA</t>
  </si>
  <si>
    <r>
      <t xml:space="preserve">SERVIZIO </t>
    </r>
    <r>
      <rPr>
        <b/>
        <sz val="11"/>
        <color rgb="FFFF0000"/>
        <rFont val="Calibri"/>
        <family val="2"/>
        <scheme val="minor"/>
      </rPr>
      <t>PRERUOLO</t>
    </r>
    <r>
      <rPr>
        <b/>
        <sz val="11"/>
        <color theme="1"/>
        <rFont val="Calibri"/>
        <family val="2"/>
        <scheme val="minor"/>
      </rPr>
      <t xml:space="preserve"> COMPLESSIVO SU II GRADO COMUNE E SOSTEGNO</t>
    </r>
  </si>
  <si>
    <t>DI CUI SERVIZIO SOLO SU SOSTEGNO CON TITOLO</t>
  </si>
  <si>
    <r>
      <t xml:space="preserve">SERVIZIO </t>
    </r>
    <r>
      <rPr>
        <b/>
        <sz val="11"/>
        <color rgb="FFFF0000"/>
        <rFont val="Calibri"/>
        <family val="2"/>
        <scheme val="minor"/>
      </rPr>
      <t>PRERUOLO</t>
    </r>
    <r>
      <rPr>
        <b/>
        <sz val="11"/>
        <color theme="1"/>
        <rFont val="Calibri"/>
        <family val="2"/>
        <scheme val="minor"/>
      </rPr>
      <t xml:space="preserve"> COMPLESSIVO COMUNE E SOSTEGNO I GRADO</t>
    </r>
  </si>
  <si>
    <r>
      <t xml:space="preserve">SERVIZIO COMPLESSIVO </t>
    </r>
    <r>
      <rPr>
        <b/>
        <sz val="11"/>
        <color rgb="FFFF0000"/>
        <rFont val="Calibri"/>
        <family val="2"/>
        <scheme val="minor"/>
      </rPr>
      <t>PRERUOLO</t>
    </r>
    <r>
      <rPr>
        <b/>
        <sz val="11"/>
        <color theme="1"/>
        <rFont val="Calibri"/>
        <family val="2"/>
        <scheme val="minor"/>
      </rPr>
      <t xml:space="preserve"> PRIMARIA E INFANZIA SU COMUNE E SOSTEGNO</t>
    </r>
  </si>
  <si>
    <t>SI</t>
  </si>
  <si>
    <t>INSERISCI NUMERO (MAX 3)</t>
  </si>
  <si>
    <t>ESAMI DI STATO ANNI SCOLASTICI DAL '98/'01 (MAX 3)</t>
  </si>
  <si>
    <t>PUNTI (MAX 3)</t>
  </si>
  <si>
    <t>DIPLOMA UNIVERS./TRIENNALE OLTRE AL TITOLO DI ACCESSO</t>
  </si>
  <si>
    <t>CONCORSO ORDINARIO</t>
  </si>
  <si>
    <t>ATTENZIONE!! PUNTEGGIO MASSIMO ATTRIBUITO: 10 PUNTI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</si>
</sst>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99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7" xfId="0" applyFont="1" applyBorder="1"/>
    <xf numFmtId="0" fontId="1" fillId="0" borderId="8" xfId="0" applyFont="1" applyBorder="1"/>
    <xf numFmtId="0" fontId="1" fillId="0" borderId="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0" xfId="0" applyFont="1" applyFill="1" applyAlignment="1">
      <alignment horizontal="left" vertical="top" wrapText="1"/>
    </xf>
    <xf numFmtId="0" fontId="1" fillId="4" borderId="0" xfId="0" applyFont="1" applyFill="1" applyAlignment="1">
      <alignment horizontal="left" vertical="top" wrapText="1"/>
    </xf>
    <xf numFmtId="0" fontId="1" fillId="4" borderId="0" xfId="0" applyFont="1" applyFill="1" applyAlignment="1">
      <alignment horizontal="left" vertical="center" wrapText="1"/>
    </xf>
    <xf numFmtId="0" fontId="4" fillId="4" borderId="0" xfId="0" applyFont="1" applyFill="1" applyAlignment="1">
      <alignment horizontal="left" vertical="top" wrapText="1"/>
    </xf>
    <xf numFmtId="0" fontId="1" fillId="5" borderId="5" xfId="0" applyFont="1" applyFill="1" applyBorder="1"/>
    <xf numFmtId="0" fontId="1" fillId="4" borderId="0" xfId="0" applyFont="1" applyFill="1" applyAlignment="1">
      <alignment horizontal="center" vertical="top" wrapText="1"/>
    </xf>
    <xf numFmtId="0" fontId="1" fillId="4" borderId="0" xfId="0" applyFont="1" applyFill="1"/>
    <xf numFmtId="0" fontId="6" fillId="0" borderId="9" xfId="0" applyFont="1" applyBorder="1"/>
    <xf numFmtId="0" fontId="6" fillId="0" borderId="10" xfId="0" applyFont="1" applyBorder="1"/>
    <xf numFmtId="0" fontId="1" fillId="0" borderId="11" xfId="0" applyFont="1" applyBorder="1"/>
    <xf numFmtId="0" fontId="1" fillId="0" borderId="2" xfId="0" applyFont="1" applyBorder="1"/>
    <xf numFmtId="0" fontId="1" fillId="0" borderId="12" xfId="0" applyFont="1" applyBorder="1"/>
    <xf numFmtId="0" fontId="1" fillId="5" borderId="8" xfId="0" applyFont="1" applyFill="1" applyBorder="1"/>
    <xf numFmtId="0" fontId="1" fillId="6" borderId="5" xfId="0" applyFont="1" applyFill="1" applyBorder="1" applyAlignment="1">
      <alignment wrapText="1"/>
    </xf>
    <xf numFmtId="0" fontId="1" fillId="0" borderId="1" xfId="0" applyFont="1" applyBorder="1" applyAlignment="1">
      <alignment horizontal="left"/>
    </xf>
    <xf numFmtId="0" fontId="1" fillId="6" borderId="5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left" vertical="top" wrapText="1"/>
    </xf>
    <xf numFmtId="0" fontId="7" fillId="0" borderId="0" xfId="0" applyFont="1"/>
    <xf numFmtId="0" fontId="1" fillId="2" borderId="5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0" fontId="1" fillId="2" borderId="8" xfId="0" applyFont="1" applyFill="1" applyBorder="1" applyAlignment="1" applyProtection="1">
      <alignment horizontal="center" vertical="top" wrapText="1"/>
      <protection locked="0"/>
    </xf>
    <xf numFmtId="0" fontId="1" fillId="2" borderId="6" xfId="0" applyFont="1" applyFill="1" applyBorder="1" applyAlignment="1" applyProtection="1">
      <alignment horizontal="center" wrapText="1"/>
      <protection locked="0"/>
    </xf>
    <xf numFmtId="0" fontId="1" fillId="2" borderId="7" xfId="0" applyFont="1" applyFill="1" applyBorder="1" applyAlignment="1" applyProtection="1">
      <alignment horizontal="center" wrapText="1"/>
      <protection locked="0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top" wrapText="1"/>
    </xf>
    <xf numFmtId="0" fontId="1" fillId="2" borderId="8" xfId="0" applyFont="1" applyFill="1" applyBorder="1" applyAlignment="1">
      <alignment horizontal="center" vertical="top" wrapText="1"/>
    </xf>
    <xf numFmtId="0" fontId="5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8" xfId="0" applyFont="1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F99CC"/>
      <color rgb="FFFF7C80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18"/>
  <sheetViews>
    <sheetView tabSelected="1" zoomScale="90" zoomScaleNormal="90" workbookViewId="0">
      <selection activeCell="H23" sqref="H23"/>
    </sheetView>
  </sheetViews>
  <sheetFormatPr defaultRowHeight="15" x14ac:dyDescent="0.25"/>
  <cols>
    <col min="1" max="1" width="30.85546875" style="1" customWidth="1"/>
    <col min="2" max="2" width="24" style="1" customWidth="1"/>
    <col min="3" max="3" width="26.42578125" style="1" customWidth="1"/>
    <col min="4" max="5" width="9.140625" style="1"/>
    <col min="6" max="6" width="24" style="1" customWidth="1"/>
    <col min="7" max="7" width="24.42578125" style="1" customWidth="1"/>
    <col min="8" max="8" width="24.140625" style="1" customWidth="1"/>
    <col min="9" max="16384" width="9.140625" style="1"/>
  </cols>
  <sheetData>
    <row r="1" spans="1:9" ht="15.75" thickBot="1" x14ac:dyDescent="0.3"/>
    <row r="2" spans="1:9" ht="16.5" thickBot="1" x14ac:dyDescent="0.3">
      <c r="B2" s="15" t="s">
        <v>0</v>
      </c>
      <c r="C2" s="16"/>
      <c r="D2" s="16"/>
      <c r="E2" s="5"/>
    </row>
    <row r="3" spans="1:9" ht="15.75" thickBot="1" x14ac:dyDescent="0.3"/>
    <row r="4" spans="1:9" ht="16.5" thickBot="1" x14ac:dyDescent="0.3">
      <c r="B4" s="37" t="s">
        <v>1</v>
      </c>
      <c r="C4" s="38"/>
    </row>
    <row r="6" spans="1:9" ht="15.75" thickBot="1" x14ac:dyDescent="0.3"/>
    <row r="7" spans="1:9" ht="16.5" thickBot="1" x14ac:dyDescent="0.3">
      <c r="B7" s="39" t="s">
        <v>2</v>
      </c>
      <c r="C7" s="40"/>
    </row>
    <row r="9" spans="1:9" x14ac:dyDescent="0.25">
      <c r="B9" s="31" t="s">
        <v>3</v>
      </c>
      <c r="C9" s="32"/>
      <c r="D9" s="1" t="s">
        <v>5</v>
      </c>
      <c r="G9" s="31" t="s">
        <v>3</v>
      </c>
      <c r="H9" s="32"/>
      <c r="I9" s="1" t="s">
        <v>5</v>
      </c>
    </row>
    <row r="10" spans="1:9" ht="15.75" thickBot="1" x14ac:dyDescent="0.3"/>
    <row r="11" spans="1:9" ht="60.75" customHeight="1" thickBot="1" x14ac:dyDescent="0.3">
      <c r="A11" s="8" t="s">
        <v>4</v>
      </c>
      <c r="B11" s="27">
        <v>1</v>
      </c>
      <c r="C11" s="28"/>
      <c r="D11" s="5">
        <f>B11*6</f>
        <v>6</v>
      </c>
      <c r="F11" s="8" t="s">
        <v>34</v>
      </c>
      <c r="G11" s="27">
        <v>1</v>
      </c>
      <c r="H11" s="28"/>
      <c r="I11" s="5">
        <f>G11*4</f>
        <v>4</v>
      </c>
    </row>
    <row r="12" spans="1:9" ht="36.75" customHeight="1" thickBot="1" x14ac:dyDescent="0.3">
      <c r="A12" s="3" t="s">
        <v>6</v>
      </c>
      <c r="B12" s="29">
        <v>1</v>
      </c>
      <c r="C12" s="30"/>
      <c r="D12" s="4">
        <f>B12*6</f>
        <v>6</v>
      </c>
      <c r="F12" s="21" t="s">
        <v>35</v>
      </c>
      <c r="G12" s="29">
        <v>1</v>
      </c>
      <c r="H12" s="30"/>
      <c r="I12" s="4">
        <f>G12*4</f>
        <v>4</v>
      </c>
    </row>
    <row r="15" spans="1:9" x14ac:dyDescent="0.25">
      <c r="B15" s="31" t="s">
        <v>3</v>
      </c>
      <c r="C15" s="32"/>
      <c r="D15" s="1" t="s">
        <v>5</v>
      </c>
      <c r="G15" s="31" t="s">
        <v>3</v>
      </c>
      <c r="H15" s="32"/>
      <c r="I15" s="1" t="s">
        <v>5</v>
      </c>
    </row>
    <row r="16" spans="1:9" ht="15.75" thickBot="1" x14ac:dyDescent="0.3"/>
    <row r="17" spans="1:9" ht="45.75" thickBot="1" x14ac:dyDescent="0.3">
      <c r="A17" s="8" t="s">
        <v>7</v>
      </c>
      <c r="B17" s="27"/>
      <c r="C17" s="28"/>
      <c r="D17" s="5">
        <f>B17*3</f>
        <v>0</v>
      </c>
      <c r="F17" s="8" t="s">
        <v>36</v>
      </c>
      <c r="G17" s="27">
        <v>1</v>
      </c>
      <c r="H17" s="28"/>
      <c r="I17" s="5">
        <f>G17*3</f>
        <v>3</v>
      </c>
    </row>
    <row r="18" spans="1:9" ht="30.75" thickBot="1" x14ac:dyDescent="0.3">
      <c r="A18" s="3" t="s">
        <v>6</v>
      </c>
      <c r="B18" s="29"/>
      <c r="C18" s="30"/>
      <c r="D18" s="4">
        <f>B18*3</f>
        <v>0</v>
      </c>
      <c r="F18" s="21" t="s">
        <v>35</v>
      </c>
      <c r="G18" s="29"/>
      <c r="H18" s="30"/>
      <c r="I18" s="4">
        <f>G18*3</f>
        <v>0</v>
      </c>
    </row>
    <row r="21" spans="1:9" x14ac:dyDescent="0.25">
      <c r="B21" s="7" t="s">
        <v>9</v>
      </c>
      <c r="C21" s="7" t="s">
        <v>10</v>
      </c>
      <c r="D21" s="1" t="s">
        <v>5</v>
      </c>
      <c r="G21" s="22" t="s">
        <v>9</v>
      </c>
      <c r="H21" s="7" t="s">
        <v>10</v>
      </c>
      <c r="I21" s="1" t="s">
        <v>5</v>
      </c>
    </row>
    <row r="22" spans="1:9" ht="15.75" thickBot="1" x14ac:dyDescent="0.3"/>
    <row r="23" spans="1:9" ht="60.75" thickBot="1" x14ac:dyDescent="0.3">
      <c r="A23" s="8" t="s">
        <v>8</v>
      </c>
      <c r="B23" s="26">
        <v>1</v>
      </c>
      <c r="C23" s="26">
        <v>1</v>
      </c>
      <c r="D23" s="5">
        <f>(B23*3)+(C23*2)</f>
        <v>5</v>
      </c>
      <c r="F23" s="24" t="s">
        <v>37</v>
      </c>
      <c r="G23" s="26">
        <v>1</v>
      </c>
      <c r="H23" s="26">
        <v>1</v>
      </c>
      <c r="I23" s="5">
        <f>(G23*3)+(H23*2)</f>
        <v>5</v>
      </c>
    </row>
    <row r="25" spans="1:9" x14ac:dyDescent="0.25">
      <c r="B25" s="7" t="s">
        <v>9</v>
      </c>
      <c r="C25" s="7" t="s">
        <v>10</v>
      </c>
      <c r="D25" s="1" t="s">
        <v>5</v>
      </c>
      <c r="G25" s="7" t="s">
        <v>9</v>
      </c>
      <c r="H25" s="7" t="s">
        <v>10</v>
      </c>
      <c r="I25" s="1" t="s">
        <v>5</v>
      </c>
    </row>
    <row r="26" spans="1:9" ht="15.75" thickBot="1" x14ac:dyDescent="0.3"/>
    <row r="27" spans="1:9" ht="47.25" customHeight="1" thickBot="1" x14ac:dyDescent="0.3">
      <c r="A27" s="10" t="s">
        <v>11</v>
      </c>
      <c r="B27" s="26">
        <v>1</v>
      </c>
      <c r="C27" s="26">
        <v>1</v>
      </c>
      <c r="D27" s="5">
        <f>(B27*3)+(C27*2)</f>
        <v>5</v>
      </c>
      <c r="F27" s="23" t="s">
        <v>35</v>
      </c>
      <c r="G27" s="26">
        <v>1</v>
      </c>
      <c r="H27" s="26">
        <v>1</v>
      </c>
      <c r="I27" s="5">
        <f>(G27*3)+(H27*2)</f>
        <v>5</v>
      </c>
    </row>
    <row r="30" spans="1:9" x14ac:dyDescent="0.25">
      <c r="B30" s="31" t="s">
        <v>3</v>
      </c>
      <c r="C30" s="32"/>
      <c r="D30" s="1" t="s">
        <v>5</v>
      </c>
    </row>
    <row r="31" spans="1:9" ht="15.75" thickBot="1" x14ac:dyDescent="0.3"/>
    <row r="32" spans="1:9" ht="39" thickBot="1" x14ac:dyDescent="0.3">
      <c r="A32" s="11" t="s">
        <v>12</v>
      </c>
      <c r="B32" s="33">
        <v>1</v>
      </c>
      <c r="C32" s="34"/>
      <c r="D32" s="5">
        <f>B32*3</f>
        <v>3</v>
      </c>
    </row>
    <row r="35" spans="1:5" x14ac:dyDescent="0.25">
      <c r="B35" s="31" t="s">
        <v>3</v>
      </c>
      <c r="C35" s="32"/>
      <c r="D35" s="1" t="s">
        <v>5</v>
      </c>
    </row>
    <row r="36" spans="1:5" ht="15.75" thickBot="1" x14ac:dyDescent="0.3"/>
    <row r="37" spans="1:5" ht="26.25" thickBot="1" x14ac:dyDescent="0.3">
      <c r="A37" s="11" t="s">
        <v>13</v>
      </c>
      <c r="B37" s="27">
        <v>1</v>
      </c>
      <c r="C37" s="28"/>
      <c r="D37" s="5">
        <f>B37*4</f>
        <v>4</v>
      </c>
    </row>
    <row r="39" spans="1:5" x14ac:dyDescent="0.25">
      <c r="B39" s="31" t="s">
        <v>3</v>
      </c>
      <c r="C39" s="32"/>
      <c r="D39" s="1" t="s">
        <v>5</v>
      </c>
    </row>
    <row r="40" spans="1:5" ht="15.75" thickBot="1" x14ac:dyDescent="0.3"/>
    <row r="41" spans="1:5" ht="26.25" thickBot="1" x14ac:dyDescent="0.3">
      <c r="A41" s="11" t="s">
        <v>14</v>
      </c>
      <c r="B41" s="27"/>
      <c r="C41" s="28"/>
      <c r="D41" s="5">
        <f>B41</f>
        <v>0</v>
      </c>
    </row>
    <row r="44" spans="1:5" x14ac:dyDescent="0.25">
      <c r="B44" s="31" t="s">
        <v>16</v>
      </c>
      <c r="C44" s="32"/>
      <c r="D44" s="1" t="s">
        <v>5</v>
      </c>
    </row>
    <row r="45" spans="1:5" ht="15.75" thickBot="1" x14ac:dyDescent="0.3"/>
    <row r="46" spans="1:5" ht="26.25" thickBot="1" x14ac:dyDescent="0.3">
      <c r="A46" s="11" t="s">
        <v>15</v>
      </c>
      <c r="B46" s="27" t="s">
        <v>38</v>
      </c>
      <c r="C46" s="28"/>
      <c r="D46" s="5">
        <f>E46*10</f>
        <v>10</v>
      </c>
      <c r="E46" s="25">
        <f>COUNTIF(B46,"SI")</f>
        <v>1</v>
      </c>
    </row>
    <row r="48" spans="1:5" ht="15.75" thickBot="1" x14ac:dyDescent="0.3"/>
    <row r="49" spans="1:5" ht="19.5" thickBot="1" x14ac:dyDescent="0.35">
      <c r="B49" s="35" t="s">
        <v>17</v>
      </c>
      <c r="C49" s="36"/>
    </row>
    <row r="51" spans="1:5" x14ac:dyDescent="0.25">
      <c r="B51" s="31" t="s">
        <v>16</v>
      </c>
      <c r="C51" s="32"/>
      <c r="D51" s="1" t="s">
        <v>5</v>
      </c>
    </row>
    <row r="52" spans="1:5" ht="15.75" thickBot="1" x14ac:dyDescent="0.3"/>
    <row r="53" spans="1:5" ht="39" customHeight="1" thickBot="1" x14ac:dyDescent="0.3">
      <c r="A53" s="9" t="s">
        <v>18</v>
      </c>
      <c r="B53" s="27" t="s">
        <v>38</v>
      </c>
      <c r="C53" s="28"/>
      <c r="D53" s="5">
        <f>E53*6</f>
        <v>6</v>
      </c>
      <c r="E53" s="25">
        <f>COUNTIF(B53,"SI")</f>
        <v>1</v>
      </c>
    </row>
    <row r="56" spans="1:5" x14ac:dyDescent="0.25">
      <c r="B56" s="7" t="s">
        <v>20</v>
      </c>
      <c r="C56" s="7" t="s">
        <v>21</v>
      </c>
      <c r="D56" s="1" t="s">
        <v>5</v>
      </c>
    </row>
    <row r="57" spans="1:5" ht="15.75" thickBot="1" x14ac:dyDescent="0.3"/>
    <row r="58" spans="1:5" ht="36" customHeight="1" thickBot="1" x14ac:dyDescent="0.3">
      <c r="A58" s="10" t="s">
        <v>19</v>
      </c>
      <c r="B58" s="26">
        <v>1</v>
      </c>
      <c r="C58" s="26">
        <v>1</v>
      </c>
      <c r="D58" s="5">
        <f>(B58*5)+(C58*4)</f>
        <v>9</v>
      </c>
    </row>
    <row r="61" spans="1:5" x14ac:dyDescent="0.25">
      <c r="B61" s="31" t="s">
        <v>16</v>
      </c>
      <c r="C61" s="32"/>
      <c r="D61" s="1" t="s">
        <v>5</v>
      </c>
    </row>
    <row r="62" spans="1:5" ht="15.75" thickBot="1" x14ac:dyDescent="0.3"/>
    <row r="63" spans="1:5" ht="38.25" customHeight="1" thickBot="1" x14ac:dyDescent="0.3">
      <c r="A63" s="9" t="s">
        <v>22</v>
      </c>
      <c r="B63" s="27" t="s">
        <v>38</v>
      </c>
      <c r="C63" s="28"/>
      <c r="D63" s="5">
        <f>E63*6</f>
        <v>6</v>
      </c>
      <c r="E63" s="25">
        <f>COUNTIF(B63,"SI")</f>
        <v>1</v>
      </c>
    </row>
    <row r="65" spans="1:7" ht="15.75" thickBot="1" x14ac:dyDescent="0.3"/>
    <row r="66" spans="1:7" ht="19.5" thickBot="1" x14ac:dyDescent="0.35">
      <c r="B66" s="35" t="s">
        <v>23</v>
      </c>
      <c r="C66" s="36"/>
    </row>
    <row r="68" spans="1:7" x14ac:dyDescent="0.25">
      <c r="B68" s="31" t="s">
        <v>16</v>
      </c>
      <c r="C68" s="32"/>
      <c r="D68" s="1" t="s">
        <v>5</v>
      </c>
    </row>
    <row r="69" spans="1:7" ht="15.75" thickBot="1" x14ac:dyDescent="0.3"/>
    <row r="70" spans="1:7" ht="36" customHeight="1" thickBot="1" x14ac:dyDescent="0.3">
      <c r="A70" s="9" t="s">
        <v>43</v>
      </c>
      <c r="B70" s="27" t="s">
        <v>38</v>
      </c>
      <c r="C70" s="28"/>
      <c r="D70" s="20">
        <f>E70*12</f>
        <v>12</v>
      </c>
      <c r="E70" s="25">
        <f>COUNTIF(B70,"SI")</f>
        <v>1</v>
      </c>
      <c r="F70" s="17"/>
    </row>
    <row r="71" spans="1:7" ht="5.25" customHeight="1" thickBot="1" x14ac:dyDescent="0.3">
      <c r="F71" s="18"/>
    </row>
    <row r="72" spans="1:7" ht="25.5" customHeight="1" thickBot="1" x14ac:dyDescent="0.3">
      <c r="G72" s="12">
        <f>D70+D75</f>
        <v>15</v>
      </c>
    </row>
    <row r="73" spans="1:7" x14ac:dyDescent="0.25">
      <c r="B73" s="31" t="s">
        <v>39</v>
      </c>
      <c r="C73" s="32"/>
      <c r="D73" s="1" t="s">
        <v>41</v>
      </c>
      <c r="F73" s="18"/>
    </row>
    <row r="74" spans="1:7" ht="15.75" thickBot="1" x14ac:dyDescent="0.3">
      <c r="F74" s="18"/>
    </row>
    <row r="75" spans="1:7" ht="30.75" thickBot="1" x14ac:dyDescent="0.3">
      <c r="A75" s="3" t="s">
        <v>40</v>
      </c>
      <c r="B75" s="27">
        <v>3</v>
      </c>
      <c r="C75" s="28"/>
      <c r="D75" s="12">
        <f>B75</f>
        <v>3</v>
      </c>
      <c r="F75" s="19"/>
    </row>
    <row r="76" spans="1:7" x14ac:dyDescent="0.25">
      <c r="A76" s="3"/>
      <c r="B76" s="13"/>
      <c r="C76" s="13"/>
      <c r="D76" s="14"/>
      <c r="E76" s="14"/>
    </row>
    <row r="77" spans="1:7" x14ac:dyDescent="0.25">
      <c r="B77" s="31" t="s">
        <v>24</v>
      </c>
      <c r="C77" s="32"/>
      <c r="D77" s="1" t="s">
        <v>5</v>
      </c>
    </row>
    <row r="78" spans="1:7" ht="15.75" thickBot="1" x14ac:dyDescent="0.3"/>
    <row r="79" spans="1:7" ht="31.5" customHeight="1" thickBot="1" x14ac:dyDescent="0.3">
      <c r="A79" s="9" t="s">
        <v>33</v>
      </c>
      <c r="B79" s="27">
        <v>1</v>
      </c>
      <c r="C79" s="28"/>
      <c r="D79" s="20">
        <f>B79*5</f>
        <v>5</v>
      </c>
      <c r="E79" s="17"/>
    </row>
    <row r="80" spans="1:7" x14ac:dyDescent="0.25">
      <c r="E80" s="18"/>
    </row>
    <row r="81" spans="1:7" x14ac:dyDescent="0.25">
      <c r="B81" s="31" t="s">
        <v>24</v>
      </c>
      <c r="C81" s="32"/>
      <c r="D81" s="1" t="s">
        <v>5</v>
      </c>
      <c r="E81" s="18"/>
    </row>
    <row r="82" spans="1:7" ht="15.75" thickBot="1" x14ac:dyDescent="0.3">
      <c r="E82" s="18"/>
    </row>
    <row r="83" spans="1:7" ht="38.25" customHeight="1" thickBot="1" x14ac:dyDescent="0.3">
      <c r="A83" s="9" t="s">
        <v>42</v>
      </c>
      <c r="B83" s="33">
        <v>1</v>
      </c>
      <c r="C83" s="34"/>
      <c r="D83" s="20">
        <f>B83*3</f>
        <v>3</v>
      </c>
      <c r="E83" s="18"/>
    </row>
    <row r="84" spans="1:7" x14ac:dyDescent="0.25">
      <c r="E84" s="18"/>
    </row>
    <row r="85" spans="1:7" x14ac:dyDescent="0.25">
      <c r="E85" s="18"/>
    </row>
    <row r="86" spans="1:7" x14ac:dyDescent="0.25">
      <c r="B86" s="31" t="s">
        <v>24</v>
      </c>
      <c r="C86" s="32"/>
      <c r="D86" s="1" t="s">
        <v>5</v>
      </c>
      <c r="E86" s="18"/>
    </row>
    <row r="87" spans="1:7" ht="15.75" thickBot="1" x14ac:dyDescent="0.3">
      <c r="E87" s="18"/>
    </row>
    <row r="88" spans="1:7" ht="32.25" customHeight="1" thickBot="1" x14ac:dyDescent="0.3">
      <c r="A88" s="9" t="s">
        <v>25</v>
      </c>
      <c r="B88" s="27">
        <v>1</v>
      </c>
      <c r="C88" s="28"/>
      <c r="D88" s="20">
        <f>B88*1</f>
        <v>1</v>
      </c>
      <c r="E88" s="18"/>
    </row>
    <row r="89" spans="1:7" ht="24" customHeight="1" thickBot="1" x14ac:dyDescent="0.3">
      <c r="F89" s="20">
        <f>D79+D83+D88+D93+D98+D103+D108</f>
        <v>20.5</v>
      </c>
      <c r="G89" s="1" t="s">
        <v>44</v>
      </c>
    </row>
    <row r="90" spans="1:7" x14ac:dyDescent="0.25">
      <c r="E90" s="18"/>
    </row>
    <row r="91" spans="1:7" x14ac:dyDescent="0.25">
      <c r="B91" s="31" t="s">
        <v>24</v>
      </c>
      <c r="C91" s="32"/>
      <c r="D91" s="1" t="s">
        <v>5</v>
      </c>
      <c r="E91" s="18"/>
    </row>
    <row r="92" spans="1:7" ht="15.75" thickBot="1" x14ac:dyDescent="0.3">
      <c r="E92" s="18"/>
    </row>
    <row r="93" spans="1:7" ht="30.75" thickBot="1" x14ac:dyDescent="0.3">
      <c r="A93" s="9" t="s">
        <v>26</v>
      </c>
      <c r="B93" s="27">
        <v>1</v>
      </c>
      <c r="C93" s="28"/>
      <c r="D93" s="20">
        <f>B93*5</f>
        <v>5</v>
      </c>
      <c r="E93" s="18"/>
    </row>
    <row r="94" spans="1:7" x14ac:dyDescent="0.25">
      <c r="E94" s="18"/>
    </row>
    <row r="95" spans="1:7" x14ac:dyDescent="0.25">
      <c r="E95" s="18"/>
    </row>
    <row r="96" spans="1:7" x14ac:dyDescent="0.25">
      <c r="B96" s="31" t="s">
        <v>24</v>
      </c>
      <c r="C96" s="32"/>
      <c r="D96" s="1" t="s">
        <v>5</v>
      </c>
      <c r="E96" s="18"/>
    </row>
    <row r="97" spans="1:5" ht="15.75" thickBot="1" x14ac:dyDescent="0.3">
      <c r="E97" s="18"/>
    </row>
    <row r="98" spans="1:5" ht="33.75" customHeight="1" thickBot="1" x14ac:dyDescent="0.3">
      <c r="A98" s="9" t="s">
        <v>27</v>
      </c>
      <c r="B98" s="27">
        <v>1</v>
      </c>
      <c r="C98" s="28"/>
      <c r="D98" s="20">
        <f>B98*5</f>
        <v>5</v>
      </c>
      <c r="E98" s="18"/>
    </row>
    <row r="99" spans="1:5" x14ac:dyDescent="0.25">
      <c r="E99" s="18"/>
    </row>
    <row r="100" spans="1:5" x14ac:dyDescent="0.25">
      <c r="E100" s="18"/>
    </row>
    <row r="101" spans="1:5" x14ac:dyDescent="0.25">
      <c r="B101" s="31" t="s">
        <v>24</v>
      </c>
      <c r="C101" s="32"/>
      <c r="D101" s="1" t="s">
        <v>5</v>
      </c>
      <c r="E101" s="18"/>
    </row>
    <row r="102" spans="1:5" ht="15.75" thickBot="1" x14ac:dyDescent="0.3">
      <c r="E102" s="18"/>
    </row>
    <row r="103" spans="1:5" ht="40.5" customHeight="1" thickBot="1" x14ac:dyDescent="0.3">
      <c r="A103" s="9" t="s">
        <v>28</v>
      </c>
      <c r="B103" s="27">
        <v>1</v>
      </c>
      <c r="C103" s="28"/>
      <c r="D103" s="20">
        <f>B103</f>
        <v>1</v>
      </c>
      <c r="E103" s="18"/>
    </row>
    <row r="104" spans="1:5" x14ac:dyDescent="0.25">
      <c r="E104" s="18"/>
    </row>
    <row r="105" spans="1:5" x14ac:dyDescent="0.25">
      <c r="E105" s="18"/>
    </row>
    <row r="106" spans="1:5" x14ac:dyDescent="0.25">
      <c r="B106" s="31" t="s">
        <v>24</v>
      </c>
      <c r="C106" s="32"/>
      <c r="D106" s="1" t="s">
        <v>5</v>
      </c>
      <c r="E106" s="18"/>
    </row>
    <row r="107" spans="1:5" ht="15.75" thickBot="1" x14ac:dyDescent="0.3">
      <c r="E107" s="18"/>
    </row>
    <row r="108" spans="1:5" ht="42" customHeight="1" thickBot="1" x14ac:dyDescent="0.3">
      <c r="A108" s="10" t="s">
        <v>29</v>
      </c>
      <c r="B108" s="27">
        <v>1</v>
      </c>
      <c r="C108" s="28"/>
      <c r="D108" s="20">
        <f>B108/2</f>
        <v>0.5</v>
      </c>
      <c r="E108" s="19"/>
    </row>
    <row r="111" spans="1:5" ht="15.75" thickBot="1" x14ac:dyDescent="0.3"/>
    <row r="112" spans="1:5" ht="26.25" customHeight="1" thickBot="1" x14ac:dyDescent="0.3">
      <c r="C112" s="6" t="s">
        <v>2</v>
      </c>
      <c r="D112" s="5"/>
    </row>
    <row r="113" spans="3:4" ht="15.75" thickBot="1" x14ac:dyDescent="0.3">
      <c r="C113" s="2"/>
    </row>
    <row r="114" spans="3:4" ht="22.5" customHeight="1" thickBot="1" x14ac:dyDescent="0.3">
      <c r="C114" s="6" t="s">
        <v>30</v>
      </c>
      <c r="D114" s="5"/>
    </row>
    <row r="115" spans="3:4" ht="15.75" thickBot="1" x14ac:dyDescent="0.3">
      <c r="C115" s="2"/>
    </row>
    <row r="116" spans="3:4" ht="27" customHeight="1" thickBot="1" x14ac:dyDescent="0.3">
      <c r="C116" s="6" t="s">
        <v>31</v>
      </c>
      <c r="D116" s="5"/>
    </row>
    <row r="117" spans="3:4" ht="15.75" thickBot="1" x14ac:dyDescent="0.3">
      <c r="C117" s="2"/>
    </row>
    <row r="118" spans="3:4" ht="25.5" customHeight="1" thickBot="1" x14ac:dyDescent="0.3">
      <c r="C118" s="6" t="s">
        <v>32</v>
      </c>
      <c r="D118" s="5"/>
    </row>
  </sheetData>
  <sheetProtection algorithmName="SHA-512" hashValue="L5mfQWLZtwOMZa8p4Duyqsw5TDon87nqObF1eBDkhw3qqpMh9+mtah+OTDDUzguN/tuH2Q8+62GI2JmVgiFxHg==" saltValue="8VXH/8muUqYijq350CNl+g==" spinCount="100000" sheet="1" objects="1" scenarios="1" selectLockedCells="1"/>
  <mergeCells count="46">
    <mergeCell ref="G15:H15"/>
    <mergeCell ref="G17:H17"/>
    <mergeCell ref="B91:C91"/>
    <mergeCell ref="B93:C93"/>
    <mergeCell ref="B96:C96"/>
    <mergeCell ref="B4:C4"/>
    <mergeCell ref="B7:C7"/>
    <mergeCell ref="G9:H9"/>
    <mergeCell ref="G11:H11"/>
    <mergeCell ref="G12:H12"/>
    <mergeCell ref="B86:C86"/>
    <mergeCell ref="B88:C88"/>
    <mergeCell ref="G18:H18"/>
    <mergeCell ref="B106:C106"/>
    <mergeCell ref="B108:C108"/>
    <mergeCell ref="B98:C98"/>
    <mergeCell ref="B101:C101"/>
    <mergeCell ref="B103:C103"/>
    <mergeCell ref="B70:C70"/>
    <mergeCell ref="B73:C73"/>
    <mergeCell ref="B75:C75"/>
    <mergeCell ref="B79:C79"/>
    <mergeCell ref="B83:C83"/>
    <mergeCell ref="B81:C81"/>
    <mergeCell ref="B77:C77"/>
    <mergeCell ref="B53:C53"/>
    <mergeCell ref="B61:C61"/>
    <mergeCell ref="B63:C63"/>
    <mergeCell ref="B66:C66"/>
    <mergeCell ref="B68:C68"/>
    <mergeCell ref="B11:C11"/>
    <mergeCell ref="B12:C12"/>
    <mergeCell ref="B9:C9"/>
    <mergeCell ref="B15:C15"/>
    <mergeCell ref="B51:C51"/>
    <mergeCell ref="B17:C17"/>
    <mergeCell ref="B18:C18"/>
    <mergeCell ref="B30:C30"/>
    <mergeCell ref="B32:C32"/>
    <mergeCell ref="B35:C35"/>
    <mergeCell ref="B37:C37"/>
    <mergeCell ref="B39:C39"/>
    <mergeCell ref="B41:C41"/>
    <mergeCell ref="B44:C44"/>
    <mergeCell ref="B46:C46"/>
    <mergeCell ref="B49:C49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client11</dc:creator>
  <cp:lastModifiedBy>client9@AMMINISTRAZIONE.LOCALE</cp:lastModifiedBy>
  <dcterms:created xsi:type="dcterms:W3CDTF">2015-06-05T18:19:34Z</dcterms:created>
  <dcterms:modified xsi:type="dcterms:W3CDTF">2025-03-12T08:04:23Z</dcterms:modified>
</cp:coreProperties>
</file>