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ati\AMMINISTRAZIONE\GESTIONE FINANZIARIA\ITP\"/>
    </mc:Choice>
  </mc:AlternateContent>
  <xr:revisionPtr revIDLastSave="0" documentId="8_{D9D9D0ED-6097-47EF-85F3-D6AA0911FB62}" xr6:coauthVersionLast="47" xr6:coauthVersionMax="47" xr10:uidLastSave="{00000000-0000-0000-0000-000000000000}"/>
  <bookViews>
    <workbookView xWindow="-120" yWindow="-120" windowWidth="29040" windowHeight="15840" xr2:uid="{9C1E6675-88FF-40F6-912D-C92D57BC4167}"/>
  </bookViews>
  <sheets>
    <sheet name="ITP_I Trimest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5" i="1" l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C1" i="1"/>
  <c r="B1" i="1"/>
  <c r="H1" i="1" l="1"/>
  <c r="G1" i="1" s="1"/>
</calcChain>
</file>

<file path=xl/sharedStrings.xml><?xml version="1.0" encoding="utf-8"?>
<sst xmlns="http://schemas.openxmlformats.org/spreadsheetml/2006/main" count="59" uniqueCount="59">
  <si>
    <t>Documento</t>
  </si>
  <si>
    <t>Importo Pagato</t>
  </si>
  <si>
    <t>Data Scadenza</t>
  </si>
  <si>
    <t>Data Pagamento</t>
  </si>
  <si>
    <t>Periodo inesigibilità</t>
  </si>
  <si>
    <t>Giorni dopo scadenza</t>
  </si>
  <si>
    <t>Importo x giorni pagamento</t>
  </si>
  <si>
    <t>2103004551 del 20/12/2021</t>
  </si>
  <si>
    <t>V3-1490 del 12/01/2022</t>
  </si>
  <si>
    <t>V3-1489 del 12/01/2022</t>
  </si>
  <si>
    <t>2/2 del 12/01/2022</t>
  </si>
  <si>
    <t>2/1 del 12/01/2022</t>
  </si>
  <si>
    <t>37/FE del 13/01/2022</t>
  </si>
  <si>
    <t>1022002570 del 19/01/2022</t>
  </si>
  <si>
    <t>220221/E del 18/01/2022</t>
  </si>
  <si>
    <t>P0019218 del 20/01/2022</t>
  </si>
  <si>
    <t>P0019220 del 20/01/2022</t>
  </si>
  <si>
    <t>P0019217 del 20/01/2022</t>
  </si>
  <si>
    <t>P0019219 del 20/01/2022</t>
  </si>
  <si>
    <t>8H00016622 del 12/01/2022</t>
  </si>
  <si>
    <t>8H00017440 del 12/01/2022</t>
  </si>
  <si>
    <t>8H00012742 del 12/01/2022</t>
  </si>
  <si>
    <t>8H00014755 del 12/01/2022</t>
  </si>
  <si>
    <t>8H00015876 del 12/01/2022</t>
  </si>
  <si>
    <t>FPA 1/22 del 21/01/2022</t>
  </si>
  <si>
    <t>2 del 30/12/2021</t>
  </si>
  <si>
    <t>1/344 del 31/01/2022</t>
  </si>
  <si>
    <t>1/338 del 31/01/2022</t>
  </si>
  <si>
    <t>11/FA del 27/01/2022</t>
  </si>
  <si>
    <t>1/10 del 02/02/2022</t>
  </si>
  <si>
    <t>1022041066 del 18/02/2022</t>
  </si>
  <si>
    <t>2350/FVISE del 01/02/2022</t>
  </si>
  <si>
    <t>2203000185 del 31/01/2022</t>
  </si>
  <si>
    <t>2203000184 del 31/01/2022</t>
  </si>
  <si>
    <t>000009-0C1 PA del 04/02/2022</t>
  </si>
  <si>
    <t>G2022-656 del 14/01/2022</t>
  </si>
  <si>
    <t>G2021-28148 del 15/11/2021</t>
  </si>
  <si>
    <t>3478/FVISE del 16/02/2022</t>
  </si>
  <si>
    <t>694/2022-3 del 18/02/2022</t>
  </si>
  <si>
    <t>153PA del 22/02/2022</t>
  </si>
  <si>
    <t>000010-2022-FE del 24/02/2022</t>
  </si>
  <si>
    <t>6/03 del 25/02/2022</t>
  </si>
  <si>
    <t>1010746651 del 24/02/2022</t>
  </si>
  <si>
    <t>1010746419 del 22/02/2022</t>
  </si>
  <si>
    <t>1010748653 del 28/02/2022</t>
  </si>
  <si>
    <t>5/PA del 28/02/2022</t>
  </si>
  <si>
    <t>1/457 del 28/02/2022</t>
  </si>
  <si>
    <t>1022055049 del 02/03/2022</t>
  </si>
  <si>
    <t>000016-2022-FE del 08/03/2022</t>
  </si>
  <si>
    <t>P0020186 del 09/03/2022</t>
  </si>
  <si>
    <t>P0020187 del 09/03/2022</t>
  </si>
  <si>
    <t>8H00157818 del 10/03/2022</t>
  </si>
  <si>
    <t>8H00157348 del 10/03/2022</t>
  </si>
  <si>
    <t>8H00157350 del 10/03/2022</t>
  </si>
  <si>
    <t>8H00157476 del 10/03/2022</t>
  </si>
  <si>
    <t>8H00156349 del 10/03/2022</t>
  </si>
  <si>
    <t>8H00156091 del 10/03/2022</t>
  </si>
  <si>
    <t>8H00157820 del 10/03/2022</t>
  </si>
  <si>
    <t>8H00155256 del 10/03/2022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</si>
</sst>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1" xfId="0" applyNumberFormat="1" applyBorder="1"/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D7DB7-10DE-4CBC-97FF-2AF45076B998}">
  <dimension ref="A1:H55"/>
  <sheetViews>
    <sheetView tabSelected="1" workbookViewId="0">
      <selection activeCell="L24" sqref="L24"/>
    </sheetView>
  </sheetViews>
  <sheetFormatPr defaultRowHeight="15" x14ac:dyDescent="0.25"/>
  <cols>
    <col min="1" max="1" width="29.140625" customWidth="1"/>
    <col min="2" max="2" width="15.28515625" customWidth="1"/>
    <col min="3" max="3" width="13.140625" customWidth="1"/>
    <col min="4" max="4" width="14.5703125" customWidth="1"/>
    <col min="8" max="8" width="13" customWidth="1"/>
  </cols>
  <sheetData>
    <row r="1" spans="1:8" x14ac:dyDescent="0.25">
      <c r="B1" s="1">
        <f>SUM(B4:B353)</f>
        <v>25040.45</v>
      </c>
      <c r="C1">
        <f>COUNTA(A4:A353)</f>
        <v>52</v>
      </c>
      <c r="G1" s="2">
        <f>IF(B1&lt;&gt;0,H1/B1,0)</f>
        <v>-21.774031616843939</v>
      </c>
      <c r="H1" s="1">
        <f>SUM(H4:H353)</f>
        <v>-545231.54999999981</v>
      </c>
    </row>
    <row r="3" spans="1:8" ht="60" x14ac:dyDescent="0.25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5"/>
      <c r="G3" s="3" t="s">
        <v>5</v>
      </c>
      <c r="H3" s="3" t="s">
        <v>6</v>
      </c>
    </row>
    <row r="4" spans="1:8" x14ac:dyDescent="0.25">
      <c r="A4" s="6" t="s">
        <v>7</v>
      </c>
      <c r="B4" s="7">
        <v>870.49</v>
      </c>
      <c r="C4" s="8">
        <v>44582</v>
      </c>
      <c r="D4" s="8">
        <v>44573</v>
      </c>
      <c r="E4" s="8"/>
      <c r="F4" s="8"/>
      <c r="G4" s="9">
        <f>D4-C4-(F4-E4)</f>
        <v>-9</v>
      </c>
      <c r="H4" s="7">
        <f>B4*G4</f>
        <v>-7834.41</v>
      </c>
    </row>
    <row r="5" spans="1:8" x14ac:dyDescent="0.25">
      <c r="A5" s="6" t="s">
        <v>8</v>
      </c>
      <c r="B5" s="7">
        <v>5.31</v>
      </c>
      <c r="C5" s="8">
        <v>44608</v>
      </c>
      <c r="D5" s="8">
        <v>44587</v>
      </c>
      <c r="E5" s="8"/>
      <c r="F5" s="8"/>
      <c r="G5" s="9">
        <f t="shared" ref="G5:G55" si="0">D5-C5-(F5-E5)</f>
        <v>-21</v>
      </c>
      <c r="H5" s="7">
        <f t="shared" ref="H5:H55" si="1">B5*G5</f>
        <v>-111.50999999999999</v>
      </c>
    </row>
    <row r="6" spans="1:8" x14ac:dyDescent="0.25">
      <c r="A6" s="6" t="s">
        <v>9</v>
      </c>
      <c r="B6" s="7">
        <v>44.54</v>
      </c>
      <c r="C6" s="8">
        <v>44608</v>
      </c>
      <c r="D6" s="8">
        <v>44587</v>
      </c>
      <c r="E6" s="8"/>
      <c r="F6" s="8"/>
      <c r="G6" s="9">
        <f t="shared" si="0"/>
        <v>-21</v>
      </c>
      <c r="H6" s="7">
        <f t="shared" si="1"/>
        <v>-935.34</v>
      </c>
    </row>
    <row r="7" spans="1:8" x14ac:dyDescent="0.25">
      <c r="A7" s="6" t="s">
        <v>10</v>
      </c>
      <c r="B7" s="7">
        <v>199.7</v>
      </c>
      <c r="C7" s="8">
        <v>44608</v>
      </c>
      <c r="D7" s="8">
        <v>44587</v>
      </c>
      <c r="E7" s="8"/>
      <c r="F7" s="8"/>
      <c r="G7" s="9">
        <f t="shared" si="0"/>
        <v>-21</v>
      </c>
      <c r="H7" s="7">
        <f t="shared" si="1"/>
        <v>-4193.7</v>
      </c>
    </row>
    <row r="8" spans="1:8" x14ac:dyDescent="0.25">
      <c r="A8" s="6" t="s">
        <v>11</v>
      </c>
      <c r="B8" s="7">
        <v>96.3</v>
      </c>
      <c r="C8" s="8">
        <v>44608</v>
      </c>
      <c r="D8" s="8">
        <v>44587</v>
      </c>
      <c r="E8" s="8"/>
      <c r="F8" s="8"/>
      <c r="G8" s="9">
        <f t="shared" si="0"/>
        <v>-21</v>
      </c>
      <c r="H8" s="7">
        <f t="shared" si="1"/>
        <v>-2022.3</v>
      </c>
    </row>
    <row r="9" spans="1:8" x14ac:dyDescent="0.25">
      <c r="A9" s="6" t="s">
        <v>12</v>
      </c>
      <c r="B9" s="7">
        <v>508.3</v>
      </c>
      <c r="C9" s="8">
        <v>44608</v>
      </c>
      <c r="D9" s="8">
        <v>44587</v>
      </c>
      <c r="E9" s="8"/>
      <c r="F9" s="8"/>
      <c r="G9" s="9">
        <f t="shared" si="0"/>
        <v>-21</v>
      </c>
      <c r="H9" s="7">
        <f t="shared" si="1"/>
        <v>-10674.300000000001</v>
      </c>
    </row>
    <row r="10" spans="1:8" x14ac:dyDescent="0.25">
      <c r="A10" s="6" t="s">
        <v>13</v>
      </c>
      <c r="B10" s="7">
        <v>8.92</v>
      </c>
      <c r="C10" s="8">
        <v>44611</v>
      </c>
      <c r="D10" s="8">
        <v>44587</v>
      </c>
      <c r="E10" s="8"/>
      <c r="F10" s="8"/>
      <c r="G10" s="9">
        <f t="shared" si="0"/>
        <v>-24</v>
      </c>
      <c r="H10" s="7">
        <f t="shared" si="1"/>
        <v>-214.07999999999998</v>
      </c>
    </row>
    <row r="11" spans="1:8" x14ac:dyDescent="0.25">
      <c r="A11" s="6" t="s">
        <v>14</v>
      </c>
      <c r="B11" s="7">
        <v>755</v>
      </c>
      <c r="C11" s="8">
        <v>44610</v>
      </c>
      <c r="D11" s="8">
        <v>44587</v>
      </c>
      <c r="E11" s="8"/>
      <c r="F11" s="8"/>
      <c r="G11" s="9">
        <f t="shared" si="0"/>
        <v>-23</v>
      </c>
      <c r="H11" s="7">
        <f t="shared" si="1"/>
        <v>-17365</v>
      </c>
    </row>
    <row r="12" spans="1:8" x14ac:dyDescent="0.25">
      <c r="A12" s="6" t="s">
        <v>15</v>
      </c>
      <c r="B12" s="7">
        <v>249.25</v>
      </c>
      <c r="C12" s="8">
        <v>44616</v>
      </c>
      <c r="D12" s="8">
        <v>44587</v>
      </c>
      <c r="E12" s="8"/>
      <c r="F12" s="8"/>
      <c r="G12" s="9">
        <f t="shared" si="0"/>
        <v>-29</v>
      </c>
      <c r="H12" s="7">
        <f t="shared" si="1"/>
        <v>-7228.25</v>
      </c>
    </row>
    <row r="13" spans="1:8" x14ac:dyDescent="0.25">
      <c r="A13" s="6" t="s">
        <v>16</v>
      </c>
      <c r="B13" s="7">
        <v>124.5</v>
      </c>
      <c r="C13" s="8">
        <v>44616</v>
      </c>
      <c r="D13" s="8">
        <v>44587</v>
      </c>
      <c r="E13" s="8"/>
      <c r="F13" s="8"/>
      <c r="G13" s="9">
        <f t="shared" si="0"/>
        <v>-29</v>
      </c>
      <c r="H13" s="7">
        <f t="shared" si="1"/>
        <v>-3610.5</v>
      </c>
    </row>
    <row r="14" spans="1:8" x14ac:dyDescent="0.25">
      <c r="A14" s="6" t="s">
        <v>17</v>
      </c>
      <c r="B14" s="7">
        <v>199.35</v>
      </c>
      <c r="C14" s="8">
        <v>44616</v>
      </c>
      <c r="D14" s="8">
        <v>44587</v>
      </c>
      <c r="E14" s="8"/>
      <c r="F14" s="8"/>
      <c r="G14" s="9">
        <f t="shared" si="0"/>
        <v>-29</v>
      </c>
      <c r="H14" s="7">
        <f t="shared" si="1"/>
        <v>-5781.15</v>
      </c>
    </row>
    <row r="15" spans="1:8" x14ac:dyDescent="0.25">
      <c r="A15" s="6" t="s">
        <v>18</v>
      </c>
      <c r="B15" s="7">
        <v>249.25</v>
      </c>
      <c r="C15" s="8">
        <v>44616</v>
      </c>
      <c r="D15" s="8">
        <v>44587</v>
      </c>
      <c r="E15" s="8"/>
      <c r="F15" s="8"/>
      <c r="G15" s="9">
        <f t="shared" si="0"/>
        <v>-29</v>
      </c>
      <c r="H15" s="7">
        <f t="shared" si="1"/>
        <v>-7228.25</v>
      </c>
    </row>
    <row r="16" spans="1:8" x14ac:dyDescent="0.25">
      <c r="A16" s="6" t="s">
        <v>19</v>
      </c>
      <c r="B16" s="7">
        <v>394.65</v>
      </c>
      <c r="C16" s="8">
        <v>44616</v>
      </c>
      <c r="D16" s="8">
        <v>44587</v>
      </c>
      <c r="E16" s="8"/>
      <c r="F16" s="8"/>
      <c r="G16" s="9">
        <f t="shared" si="0"/>
        <v>-29</v>
      </c>
      <c r="H16" s="7">
        <f t="shared" si="1"/>
        <v>-11444.849999999999</v>
      </c>
    </row>
    <row r="17" spans="1:8" x14ac:dyDescent="0.25">
      <c r="A17" s="6" t="s">
        <v>20</v>
      </c>
      <c r="B17" s="7">
        <v>387.04</v>
      </c>
      <c r="C17" s="8">
        <v>44616</v>
      </c>
      <c r="D17" s="8">
        <v>44587</v>
      </c>
      <c r="E17" s="8"/>
      <c r="F17" s="8"/>
      <c r="G17" s="9">
        <f t="shared" si="0"/>
        <v>-29</v>
      </c>
      <c r="H17" s="7">
        <f t="shared" si="1"/>
        <v>-11224.16</v>
      </c>
    </row>
    <row r="18" spans="1:8" x14ac:dyDescent="0.25">
      <c r="A18" s="6" t="s">
        <v>21</v>
      </c>
      <c r="B18" s="7">
        <v>116</v>
      </c>
      <c r="C18" s="8">
        <v>44616</v>
      </c>
      <c r="D18" s="8">
        <v>44587</v>
      </c>
      <c r="E18" s="8"/>
      <c r="F18" s="8"/>
      <c r="G18" s="9">
        <f t="shared" si="0"/>
        <v>-29</v>
      </c>
      <c r="H18" s="7">
        <f t="shared" si="1"/>
        <v>-3364</v>
      </c>
    </row>
    <row r="19" spans="1:8" x14ac:dyDescent="0.25">
      <c r="A19" s="6" t="s">
        <v>22</v>
      </c>
      <c r="B19" s="7">
        <v>71</v>
      </c>
      <c r="C19" s="8">
        <v>44616</v>
      </c>
      <c r="D19" s="8">
        <v>44587</v>
      </c>
      <c r="E19" s="8"/>
      <c r="F19" s="8"/>
      <c r="G19" s="9">
        <f t="shared" si="0"/>
        <v>-29</v>
      </c>
      <c r="H19" s="7">
        <f t="shared" si="1"/>
        <v>-2059</v>
      </c>
    </row>
    <row r="20" spans="1:8" x14ac:dyDescent="0.25">
      <c r="A20" s="6" t="s">
        <v>23</v>
      </c>
      <c r="B20" s="7">
        <v>419.32</v>
      </c>
      <c r="C20" s="8">
        <v>44616</v>
      </c>
      <c r="D20" s="8">
        <v>44587</v>
      </c>
      <c r="E20" s="8"/>
      <c r="F20" s="8"/>
      <c r="G20" s="9">
        <f t="shared" si="0"/>
        <v>-29</v>
      </c>
      <c r="H20" s="7">
        <f t="shared" si="1"/>
        <v>-12160.28</v>
      </c>
    </row>
    <row r="21" spans="1:8" x14ac:dyDescent="0.25">
      <c r="A21" s="6" t="s">
        <v>24</v>
      </c>
      <c r="B21" s="7">
        <v>430</v>
      </c>
      <c r="C21" s="8">
        <v>44616</v>
      </c>
      <c r="D21" s="8">
        <v>44587</v>
      </c>
      <c r="E21" s="8"/>
      <c r="F21" s="8"/>
      <c r="G21" s="9">
        <f t="shared" si="0"/>
        <v>-29</v>
      </c>
      <c r="H21" s="7">
        <f t="shared" si="1"/>
        <v>-12470</v>
      </c>
    </row>
    <row r="22" spans="1:8" x14ac:dyDescent="0.25">
      <c r="A22" s="6" t="s">
        <v>25</v>
      </c>
      <c r="B22" s="7">
        <v>1785</v>
      </c>
      <c r="C22" s="8">
        <v>44603</v>
      </c>
      <c r="D22" s="8">
        <v>44587</v>
      </c>
      <c r="E22" s="8"/>
      <c r="F22" s="8"/>
      <c r="G22" s="9">
        <f t="shared" si="0"/>
        <v>-16</v>
      </c>
      <c r="H22" s="7">
        <f t="shared" si="1"/>
        <v>-28560</v>
      </c>
    </row>
    <row r="23" spans="1:8" x14ac:dyDescent="0.25">
      <c r="A23" s="6" t="s">
        <v>26</v>
      </c>
      <c r="B23" s="7">
        <v>197.55</v>
      </c>
      <c r="C23" s="8">
        <v>44629</v>
      </c>
      <c r="D23" s="8">
        <v>44603</v>
      </c>
      <c r="E23" s="8"/>
      <c r="F23" s="8"/>
      <c r="G23" s="9">
        <f t="shared" si="0"/>
        <v>-26</v>
      </c>
      <c r="H23" s="7">
        <f t="shared" si="1"/>
        <v>-5136.3</v>
      </c>
    </row>
    <row r="24" spans="1:8" x14ac:dyDescent="0.25">
      <c r="A24" s="6" t="s">
        <v>27</v>
      </c>
      <c r="B24" s="7">
        <v>250.1</v>
      </c>
      <c r="C24" s="8">
        <v>44629</v>
      </c>
      <c r="D24" s="8">
        <v>44603</v>
      </c>
      <c r="E24" s="8"/>
      <c r="F24" s="8"/>
      <c r="G24" s="9">
        <f t="shared" si="0"/>
        <v>-26</v>
      </c>
      <c r="H24" s="7">
        <f t="shared" si="1"/>
        <v>-6502.5999999999995</v>
      </c>
    </row>
    <row r="25" spans="1:8" x14ac:dyDescent="0.25">
      <c r="A25" s="6" t="s">
        <v>28</v>
      </c>
      <c r="B25" s="7">
        <v>87.06</v>
      </c>
      <c r="C25" s="8">
        <v>44619</v>
      </c>
      <c r="D25" s="8">
        <v>44603</v>
      </c>
      <c r="E25" s="8"/>
      <c r="F25" s="8"/>
      <c r="G25" s="9">
        <f t="shared" si="0"/>
        <v>-16</v>
      </c>
      <c r="H25" s="7">
        <f t="shared" si="1"/>
        <v>-1392.96</v>
      </c>
    </row>
    <row r="26" spans="1:8" x14ac:dyDescent="0.25">
      <c r="A26" s="6" t="s">
        <v>29</v>
      </c>
      <c r="B26" s="7">
        <v>90.9</v>
      </c>
      <c r="C26" s="8">
        <v>44629</v>
      </c>
      <c r="D26" s="8">
        <v>44603</v>
      </c>
      <c r="E26" s="8"/>
      <c r="F26" s="8"/>
      <c r="G26" s="9">
        <f t="shared" si="0"/>
        <v>-26</v>
      </c>
      <c r="H26" s="7">
        <f t="shared" si="1"/>
        <v>-2363.4</v>
      </c>
    </row>
    <row r="27" spans="1:8" x14ac:dyDescent="0.25">
      <c r="A27" s="6" t="s">
        <v>30</v>
      </c>
      <c r="B27" s="7">
        <v>84.77</v>
      </c>
      <c r="C27" s="8">
        <v>44641</v>
      </c>
      <c r="D27" s="8">
        <v>44613</v>
      </c>
      <c r="E27" s="8"/>
      <c r="F27" s="8"/>
      <c r="G27" s="9">
        <f t="shared" si="0"/>
        <v>-28</v>
      </c>
      <c r="H27" s="7">
        <f t="shared" si="1"/>
        <v>-2373.56</v>
      </c>
    </row>
    <row r="28" spans="1:8" x14ac:dyDescent="0.25">
      <c r="A28" s="6" t="s">
        <v>31</v>
      </c>
      <c r="B28" s="7">
        <v>505</v>
      </c>
      <c r="C28" s="8">
        <v>44641</v>
      </c>
      <c r="D28" s="8">
        <v>44613</v>
      </c>
      <c r="E28" s="8"/>
      <c r="F28" s="8"/>
      <c r="G28" s="9">
        <f t="shared" si="0"/>
        <v>-28</v>
      </c>
      <c r="H28" s="7">
        <f t="shared" si="1"/>
        <v>-14140</v>
      </c>
    </row>
    <row r="29" spans="1:8" x14ac:dyDescent="0.25">
      <c r="A29" s="6" t="s">
        <v>32</v>
      </c>
      <c r="B29" s="7">
        <v>1342.37</v>
      </c>
      <c r="C29" s="8">
        <v>44641</v>
      </c>
      <c r="D29" s="8">
        <v>44613</v>
      </c>
      <c r="E29" s="8"/>
      <c r="F29" s="8"/>
      <c r="G29" s="9">
        <f t="shared" si="0"/>
        <v>-28</v>
      </c>
      <c r="H29" s="7">
        <f t="shared" si="1"/>
        <v>-37586.36</v>
      </c>
    </row>
    <row r="30" spans="1:8" x14ac:dyDescent="0.25">
      <c r="A30" s="6" t="s">
        <v>33</v>
      </c>
      <c r="B30" s="7">
        <v>183</v>
      </c>
      <c r="C30" s="8">
        <v>44641</v>
      </c>
      <c r="D30" s="8">
        <v>44613</v>
      </c>
      <c r="E30" s="8"/>
      <c r="F30" s="8"/>
      <c r="G30" s="9">
        <f t="shared" si="0"/>
        <v>-28</v>
      </c>
      <c r="H30" s="7">
        <f t="shared" si="1"/>
        <v>-5124</v>
      </c>
    </row>
    <row r="31" spans="1:8" x14ac:dyDescent="0.25">
      <c r="A31" s="6" t="s">
        <v>34</v>
      </c>
      <c r="B31" s="7">
        <v>6188</v>
      </c>
      <c r="C31" s="8">
        <v>44641</v>
      </c>
      <c r="D31" s="8">
        <v>44613</v>
      </c>
      <c r="E31" s="8"/>
      <c r="F31" s="8"/>
      <c r="G31" s="9">
        <f t="shared" si="0"/>
        <v>-28</v>
      </c>
      <c r="H31" s="7">
        <f t="shared" si="1"/>
        <v>-173264</v>
      </c>
    </row>
    <row r="32" spans="1:8" x14ac:dyDescent="0.25">
      <c r="A32" s="6" t="s">
        <v>35</v>
      </c>
      <c r="B32" s="7">
        <v>222.69</v>
      </c>
      <c r="C32" s="8">
        <v>44650</v>
      </c>
      <c r="D32" s="8">
        <v>44634</v>
      </c>
      <c r="E32" s="8"/>
      <c r="F32" s="8"/>
      <c r="G32" s="9">
        <f t="shared" si="0"/>
        <v>-16</v>
      </c>
      <c r="H32" s="7">
        <f t="shared" si="1"/>
        <v>-3563.04</v>
      </c>
    </row>
    <row r="33" spans="1:8" x14ac:dyDescent="0.25">
      <c r="A33" s="6" t="s">
        <v>36</v>
      </c>
      <c r="B33" s="7">
        <v>222.69</v>
      </c>
      <c r="C33" s="8">
        <v>44650</v>
      </c>
      <c r="D33" s="8">
        <v>44634</v>
      </c>
      <c r="E33" s="8"/>
      <c r="F33" s="8"/>
      <c r="G33" s="9">
        <f t="shared" si="0"/>
        <v>-16</v>
      </c>
      <c r="H33" s="7">
        <f t="shared" si="1"/>
        <v>-3563.04</v>
      </c>
    </row>
    <row r="34" spans="1:8" x14ac:dyDescent="0.25">
      <c r="A34" s="6" t="s">
        <v>37</v>
      </c>
      <c r="B34" s="7">
        <v>2748.05</v>
      </c>
      <c r="C34" s="8">
        <v>44647</v>
      </c>
      <c r="D34" s="8">
        <v>44634</v>
      </c>
      <c r="E34" s="8"/>
      <c r="F34" s="8"/>
      <c r="G34" s="9">
        <f t="shared" si="0"/>
        <v>-13</v>
      </c>
      <c r="H34" s="7">
        <f t="shared" si="1"/>
        <v>-35724.65</v>
      </c>
    </row>
    <row r="35" spans="1:8" x14ac:dyDescent="0.25">
      <c r="A35" s="6" t="s">
        <v>38</v>
      </c>
      <c r="B35" s="7">
        <v>180</v>
      </c>
      <c r="C35" s="8">
        <v>44647</v>
      </c>
      <c r="D35" s="8">
        <v>44634</v>
      </c>
      <c r="E35" s="8"/>
      <c r="F35" s="8"/>
      <c r="G35" s="9">
        <f t="shared" si="0"/>
        <v>-13</v>
      </c>
      <c r="H35" s="7">
        <f t="shared" si="1"/>
        <v>-2340</v>
      </c>
    </row>
    <row r="36" spans="1:8" x14ac:dyDescent="0.25">
      <c r="A36" s="6" t="s">
        <v>39</v>
      </c>
      <c r="B36" s="7">
        <v>1045</v>
      </c>
      <c r="C36" s="8">
        <v>44647</v>
      </c>
      <c r="D36" s="8">
        <v>44634</v>
      </c>
      <c r="E36" s="8"/>
      <c r="F36" s="8"/>
      <c r="G36" s="9">
        <f t="shared" si="0"/>
        <v>-13</v>
      </c>
      <c r="H36" s="7">
        <f t="shared" si="1"/>
        <v>-13585</v>
      </c>
    </row>
    <row r="37" spans="1:8" x14ac:dyDescent="0.25">
      <c r="A37" s="6" t="s">
        <v>40</v>
      </c>
      <c r="B37" s="7">
        <v>40.98</v>
      </c>
      <c r="C37" s="8">
        <v>44647</v>
      </c>
      <c r="D37" s="8">
        <v>44634</v>
      </c>
      <c r="E37" s="8"/>
      <c r="F37" s="8"/>
      <c r="G37" s="9">
        <f t="shared" si="0"/>
        <v>-13</v>
      </c>
      <c r="H37" s="7">
        <f t="shared" si="1"/>
        <v>-532.74</v>
      </c>
    </row>
    <row r="38" spans="1:8" x14ac:dyDescent="0.25">
      <c r="A38" s="6" t="s">
        <v>41</v>
      </c>
      <c r="B38" s="7">
        <v>184.36</v>
      </c>
      <c r="C38" s="8">
        <v>44650</v>
      </c>
      <c r="D38" s="8">
        <v>44634</v>
      </c>
      <c r="E38" s="8"/>
      <c r="F38" s="8"/>
      <c r="G38" s="9">
        <f t="shared" si="0"/>
        <v>-16</v>
      </c>
      <c r="H38" s="7">
        <f t="shared" si="1"/>
        <v>-2949.76</v>
      </c>
    </row>
    <row r="39" spans="1:8" x14ac:dyDescent="0.25">
      <c r="A39" s="6" t="s">
        <v>42</v>
      </c>
      <c r="B39" s="7">
        <v>1918.36</v>
      </c>
      <c r="C39" s="8">
        <v>44647</v>
      </c>
      <c r="D39" s="8">
        <v>44634</v>
      </c>
      <c r="E39" s="8"/>
      <c r="F39" s="8"/>
      <c r="G39" s="9">
        <f t="shared" si="0"/>
        <v>-13</v>
      </c>
      <c r="H39" s="7">
        <f t="shared" si="1"/>
        <v>-24938.68</v>
      </c>
    </row>
    <row r="40" spans="1:8" x14ac:dyDescent="0.25">
      <c r="A40" s="6" t="s">
        <v>43</v>
      </c>
      <c r="B40" s="7">
        <v>408</v>
      </c>
      <c r="C40" s="8">
        <v>44647</v>
      </c>
      <c r="D40" s="8">
        <v>44634</v>
      </c>
      <c r="E40" s="8"/>
      <c r="F40" s="8"/>
      <c r="G40" s="9">
        <f t="shared" si="0"/>
        <v>-13</v>
      </c>
      <c r="H40" s="7">
        <f t="shared" si="1"/>
        <v>-5304</v>
      </c>
    </row>
    <row r="41" spans="1:8" x14ac:dyDescent="0.25">
      <c r="A41" s="6" t="s">
        <v>44</v>
      </c>
      <c r="B41" s="7">
        <v>151.12</v>
      </c>
      <c r="C41" s="8">
        <v>44657</v>
      </c>
      <c r="D41" s="8">
        <v>44634</v>
      </c>
      <c r="E41" s="8"/>
      <c r="F41" s="8"/>
      <c r="G41" s="9">
        <f t="shared" si="0"/>
        <v>-23</v>
      </c>
      <c r="H41" s="7">
        <f t="shared" si="1"/>
        <v>-3475.76</v>
      </c>
    </row>
    <row r="42" spans="1:8" x14ac:dyDescent="0.25">
      <c r="A42" s="6" t="s">
        <v>45</v>
      </c>
      <c r="B42" s="7">
        <v>918</v>
      </c>
      <c r="C42" s="8">
        <v>44657</v>
      </c>
      <c r="D42" s="8">
        <v>44634</v>
      </c>
      <c r="E42" s="8"/>
      <c r="F42" s="8"/>
      <c r="G42" s="9">
        <f t="shared" si="0"/>
        <v>-23</v>
      </c>
      <c r="H42" s="7">
        <f t="shared" si="1"/>
        <v>-21114</v>
      </c>
    </row>
    <row r="43" spans="1:8" x14ac:dyDescent="0.25">
      <c r="A43" s="6" t="s">
        <v>46</v>
      </c>
      <c r="B43" s="7">
        <v>261.41000000000003</v>
      </c>
      <c r="C43" s="8">
        <v>44657</v>
      </c>
      <c r="D43" s="8">
        <v>44634</v>
      </c>
      <c r="E43" s="8"/>
      <c r="F43" s="8"/>
      <c r="G43" s="9">
        <f t="shared" si="0"/>
        <v>-23</v>
      </c>
      <c r="H43" s="7">
        <f t="shared" si="1"/>
        <v>-6012.43</v>
      </c>
    </row>
    <row r="44" spans="1:8" x14ac:dyDescent="0.25">
      <c r="A44" s="6" t="s">
        <v>47</v>
      </c>
      <c r="B44" s="7">
        <v>4.95</v>
      </c>
      <c r="C44" s="8">
        <v>44657</v>
      </c>
      <c r="D44" s="8">
        <v>44634</v>
      </c>
      <c r="E44" s="8"/>
      <c r="F44" s="8"/>
      <c r="G44" s="9">
        <f t="shared" si="0"/>
        <v>-23</v>
      </c>
      <c r="H44" s="7">
        <f t="shared" si="1"/>
        <v>-113.85000000000001</v>
      </c>
    </row>
    <row r="45" spans="1:8" x14ac:dyDescent="0.25">
      <c r="A45" s="6" t="s">
        <v>48</v>
      </c>
      <c r="B45" s="7">
        <v>278.69</v>
      </c>
      <c r="C45" s="8">
        <v>44660</v>
      </c>
      <c r="D45" s="8">
        <v>44634</v>
      </c>
      <c r="E45" s="8"/>
      <c r="F45" s="8"/>
      <c r="G45" s="9">
        <f t="shared" si="0"/>
        <v>-26</v>
      </c>
      <c r="H45" s="7">
        <f t="shared" si="1"/>
        <v>-7245.94</v>
      </c>
    </row>
    <row r="46" spans="1:8" x14ac:dyDescent="0.25">
      <c r="A46" s="6" t="s">
        <v>49</v>
      </c>
      <c r="B46" s="7">
        <v>74.75</v>
      </c>
      <c r="C46" s="8">
        <v>44664</v>
      </c>
      <c r="D46" s="8">
        <v>44634</v>
      </c>
      <c r="E46" s="8"/>
      <c r="F46" s="8"/>
      <c r="G46" s="9">
        <f t="shared" si="0"/>
        <v>-30</v>
      </c>
      <c r="H46" s="7">
        <f t="shared" si="1"/>
        <v>-2242.5</v>
      </c>
    </row>
    <row r="47" spans="1:8" x14ac:dyDescent="0.25">
      <c r="A47" s="6" t="s">
        <v>50</v>
      </c>
      <c r="B47" s="7">
        <v>253.37</v>
      </c>
      <c r="C47" s="8">
        <v>44664</v>
      </c>
      <c r="D47" s="8">
        <v>44634</v>
      </c>
      <c r="E47" s="8"/>
      <c r="F47" s="8"/>
      <c r="G47" s="9">
        <f t="shared" si="0"/>
        <v>-30</v>
      </c>
      <c r="H47" s="7">
        <f t="shared" si="1"/>
        <v>-7601.1</v>
      </c>
    </row>
    <row r="48" spans="1:8" x14ac:dyDescent="0.25">
      <c r="A48" s="6" t="s">
        <v>51</v>
      </c>
      <c r="B48" s="7">
        <v>8</v>
      </c>
      <c r="C48" s="8">
        <v>44664</v>
      </c>
      <c r="D48" s="8">
        <v>44634</v>
      </c>
      <c r="E48" s="8"/>
      <c r="F48" s="8"/>
      <c r="G48" s="9">
        <f t="shared" si="0"/>
        <v>-30</v>
      </c>
      <c r="H48" s="7">
        <f t="shared" si="1"/>
        <v>-240</v>
      </c>
    </row>
    <row r="49" spans="1:8" x14ac:dyDescent="0.25">
      <c r="A49" s="6" t="s">
        <v>52</v>
      </c>
      <c r="B49" s="7">
        <v>8</v>
      </c>
      <c r="C49" s="8">
        <v>44664</v>
      </c>
      <c r="D49" s="8">
        <v>44634</v>
      </c>
      <c r="E49" s="8"/>
      <c r="F49" s="8"/>
      <c r="G49" s="9">
        <f t="shared" si="0"/>
        <v>-30</v>
      </c>
      <c r="H49" s="7">
        <f t="shared" si="1"/>
        <v>-240</v>
      </c>
    </row>
    <row r="50" spans="1:8" x14ac:dyDescent="0.25">
      <c r="A50" s="6" t="s">
        <v>53</v>
      </c>
      <c r="B50" s="7">
        <v>24.33</v>
      </c>
      <c r="C50" s="8">
        <v>44664</v>
      </c>
      <c r="D50" s="8">
        <v>44634</v>
      </c>
      <c r="E50" s="8"/>
      <c r="F50" s="8"/>
      <c r="G50" s="9">
        <f t="shared" si="0"/>
        <v>-30</v>
      </c>
      <c r="H50" s="7">
        <f t="shared" si="1"/>
        <v>-729.9</v>
      </c>
    </row>
    <row r="51" spans="1:8" x14ac:dyDescent="0.25">
      <c r="A51" s="6" t="s">
        <v>54</v>
      </c>
      <c r="B51" s="7">
        <v>27.29</v>
      </c>
      <c r="C51" s="8">
        <v>44664</v>
      </c>
      <c r="D51" s="8">
        <v>44634</v>
      </c>
      <c r="E51" s="8"/>
      <c r="F51" s="8"/>
      <c r="G51" s="9">
        <f t="shared" si="0"/>
        <v>-30</v>
      </c>
      <c r="H51" s="7">
        <f t="shared" si="1"/>
        <v>-818.69999999999993</v>
      </c>
    </row>
    <row r="52" spans="1:8" x14ac:dyDescent="0.25">
      <c r="A52" s="6" t="s">
        <v>55</v>
      </c>
      <c r="B52" s="7">
        <v>117.3</v>
      </c>
      <c r="C52" s="8">
        <v>44664</v>
      </c>
      <c r="D52" s="8">
        <v>44634</v>
      </c>
      <c r="E52" s="8"/>
      <c r="F52" s="8"/>
      <c r="G52" s="9">
        <f t="shared" si="0"/>
        <v>-30</v>
      </c>
      <c r="H52" s="7">
        <f t="shared" si="1"/>
        <v>-3519</v>
      </c>
    </row>
    <row r="53" spans="1:8" x14ac:dyDescent="0.25">
      <c r="A53" s="6" t="s">
        <v>56</v>
      </c>
      <c r="B53" s="7">
        <v>8</v>
      </c>
      <c r="C53" s="8">
        <v>44664</v>
      </c>
      <c r="D53" s="8">
        <v>44634</v>
      </c>
      <c r="E53" s="8"/>
      <c r="F53" s="8"/>
      <c r="G53" s="9">
        <f t="shared" si="0"/>
        <v>-30</v>
      </c>
      <c r="H53" s="7">
        <f t="shared" si="1"/>
        <v>-240</v>
      </c>
    </row>
    <row r="54" spans="1:8" x14ac:dyDescent="0.25">
      <c r="A54" s="6" t="s">
        <v>57</v>
      </c>
      <c r="B54" s="7">
        <v>66</v>
      </c>
      <c r="C54" s="8">
        <v>44664</v>
      </c>
      <c r="D54" s="8">
        <v>44634</v>
      </c>
      <c r="E54" s="8"/>
      <c r="F54" s="8"/>
      <c r="G54" s="9">
        <f t="shared" si="0"/>
        <v>-30</v>
      </c>
      <c r="H54" s="7">
        <f t="shared" si="1"/>
        <v>-1980</v>
      </c>
    </row>
    <row r="55" spans="1:8" x14ac:dyDescent="0.25">
      <c r="A55" s="6" t="s">
        <v>58</v>
      </c>
      <c r="B55" s="7">
        <v>26.44</v>
      </c>
      <c r="C55" s="8">
        <v>44664</v>
      </c>
      <c r="D55" s="8">
        <v>44634</v>
      </c>
      <c r="E55" s="8"/>
      <c r="F55" s="8"/>
      <c r="G55" s="9">
        <f t="shared" si="0"/>
        <v>-30</v>
      </c>
      <c r="H55" s="7">
        <f t="shared" si="1"/>
        <v>-793.2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ITP_I Trimestre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Jolly</dc:creator>
  <cp:lastModifiedBy>Jolly</cp:lastModifiedBy>
  <dcterms:created xsi:type="dcterms:W3CDTF">2022-04-29T08:43:52Z</dcterms:created>
  <dcterms:modified xsi:type="dcterms:W3CDTF">2022-04-29T08:46:22Z</dcterms:modified>
</cp:coreProperties>
</file>