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05" yWindow="-105" windowWidth="23250" windowHeight="12570" tabRatio="737" activeTab="4"/>
  </bookViews>
  <sheets>
    <sheet name="Dati scuola infanzia" sheetId="1" r:id="rId1"/>
    <sheet name="Dati scuola I grado" sheetId="2" r:id="rId2"/>
    <sheet name="Dati scuola II grado" sheetId="3" r:id="rId3"/>
    <sheet name="Dati adulti" sheetId="4" r:id="rId4"/>
    <sheet name="Dati personale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2"/>
  <c r="B39" i="5"/>
  <c r="B20"/>
  <c r="C7" i="4"/>
  <c r="J15" i="3"/>
  <c r="H15"/>
  <c r="G15"/>
  <c r="F15"/>
  <c r="E15"/>
  <c r="C15"/>
  <c r="B15"/>
  <c r="N10"/>
  <c r="N11"/>
  <c r="N12"/>
  <c r="N13"/>
  <c r="M10"/>
  <c r="M11"/>
  <c r="M12"/>
  <c r="M13"/>
  <c r="L10"/>
  <c r="L11"/>
  <c r="L12"/>
  <c r="L13"/>
  <c r="K10"/>
  <c r="K11"/>
  <c r="K12"/>
  <c r="K13"/>
  <c r="I10"/>
  <c r="I11"/>
  <c r="I12"/>
  <c r="I13"/>
  <c r="D10"/>
  <c r="D11"/>
  <c r="D12"/>
  <c r="D13"/>
  <c r="N9"/>
  <c r="M9"/>
  <c r="L9"/>
  <c r="K9"/>
  <c r="I9"/>
  <c r="D9"/>
  <c r="K19" i="2"/>
  <c r="I19"/>
  <c r="H19"/>
  <c r="G19"/>
  <c r="F19"/>
  <c r="C19"/>
  <c r="D19"/>
  <c r="B19"/>
  <c r="J14"/>
  <c r="L19"/>
  <c r="E14"/>
  <c r="K12"/>
  <c r="I12"/>
  <c r="H12"/>
  <c r="G12"/>
  <c r="F12"/>
  <c r="C12"/>
  <c r="D12"/>
  <c r="B12"/>
  <c r="J17"/>
  <c r="J16"/>
  <c r="J15"/>
  <c r="E17"/>
  <c r="M17" s="1"/>
  <c r="E16"/>
  <c r="M16" s="1"/>
  <c r="E15"/>
  <c r="M15" s="1"/>
  <c r="J6"/>
  <c r="J7"/>
  <c r="J8"/>
  <c r="J9"/>
  <c r="J10"/>
  <c r="J5"/>
  <c r="E6"/>
  <c r="M6" s="1"/>
  <c r="E7"/>
  <c r="M7" s="1"/>
  <c r="E8"/>
  <c r="M8" s="1"/>
  <c r="E9"/>
  <c r="M9" s="1"/>
  <c r="E10"/>
  <c r="M10" s="1"/>
  <c r="E5"/>
  <c r="M5" s="1"/>
  <c r="I15" i="3" l="1"/>
  <c r="E19" i="2"/>
  <c r="M19" s="1"/>
  <c r="E12"/>
  <c r="M12" s="1"/>
  <c r="J12"/>
  <c r="K15" i="3"/>
  <c r="J19" i="2"/>
  <c r="L15" i="3"/>
  <c r="M15"/>
  <c r="M14" i="2"/>
  <c r="D15" i="3"/>
  <c r="N15"/>
</calcChain>
</file>

<file path=xl/sharedStrings.xml><?xml version="1.0" encoding="utf-8"?>
<sst xmlns="http://schemas.openxmlformats.org/spreadsheetml/2006/main" count="130" uniqueCount="109">
  <si>
    <t>Dati Generali Scuola Infanzia - Data di riferimento: 31 ottobre</t>
  </si>
  <si>
    <t>La struttura delle classi per l'anno scolastico è la seguente:</t>
  </si>
  <si>
    <t>Numero sezioni con orario ridotto (a)</t>
  </si>
  <si>
    <t>Numero sezioni con orario normale (b)</t>
  </si>
  <si>
    <t>Totale sezioni (c=a+b)</t>
  </si>
  <si>
    <t>Bambini iscritti al 1° settembre</t>
  </si>
  <si>
    <t xml:space="preserve">Bambini frequentanti sezioni con orario ridotto </t>
  </si>
  <si>
    <t>(d)</t>
  </si>
  <si>
    <t xml:space="preserve">Bambini frequentanti sezioni con orario normale </t>
  </si>
  <si>
    <t>(e)</t>
  </si>
  <si>
    <t>Totale bambini frequentanti (f=d+e)</t>
  </si>
  <si>
    <t>Di cui diversamente abili</t>
  </si>
  <si>
    <t xml:space="preserve">Media bambini per sezione </t>
  </si>
  <si>
    <t>(f/c)</t>
  </si>
  <si>
    <t>Dati Generali Scuola Secondaria di II Grado - Data di riferimento: 31 ottobre</t>
  </si>
  <si>
    <t>La struttura delle classi per l''anno scolastico è la seguente:</t>
  </si>
  <si>
    <t>N. indirizzi/percorsi liceali presenti: .........</t>
  </si>
  <si>
    <t>N. classi articolate: .........</t>
  </si>
  <si>
    <t>Classi/Sezioni</t>
  </si>
  <si>
    <t>Alunni Iscritti</t>
  </si>
  <si>
    <t>Alunni frequentanti</t>
  </si>
  <si>
    <t>Numero classi corsi diurni (a)</t>
  </si>
  <si>
    <t xml:space="preserve">Numero classi corsi serali </t>
  </si>
  <si>
    <t>(b)</t>
  </si>
  <si>
    <t>Totale classi (c=a+b)</t>
  </si>
  <si>
    <t>Alunni iscritti al 1° settembre corsi diurni (d)</t>
  </si>
  <si>
    <t>Alunni iscritti al 1° settembre corsi serali (e)</t>
  </si>
  <si>
    <t xml:space="preserve">Alunni frequentanti classi corsi diurni </t>
  </si>
  <si>
    <t xml:space="preserve">(f) </t>
  </si>
  <si>
    <t xml:space="preserve">Alunni frequentanti classi corsi serali </t>
  </si>
  <si>
    <t>(g)</t>
  </si>
  <si>
    <t>Totale alunni frequentanti (h=f+g)</t>
  </si>
  <si>
    <t>Di cui div. abili</t>
  </si>
  <si>
    <t>Differenza tra alunni iscritti al 1° settembre e alunni frequentanti corsi diurni (i=d-f)</t>
  </si>
  <si>
    <t>Differenza tra alunni iscritti al 1° settembre e alunni frequentanti corsi serali (l=e-g)</t>
  </si>
  <si>
    <t xml:space="preserve">Media alunni per classe corsi diurni </t>
  </si>
  <si>
    <t>(f/a)</t>
  </si>
  <si>
    <t xml:space="preserve">Media alunni per classe corsi serali </t>
  </si>
  <si>
    <t>(g/b)</t>
  </si>
  <si>
    <t>Prime</t>
  </si>
  <si>
    <t>Seconde</t>
  </si>
  <si>
    <t>Terze</t>
  </si>
  <si>
    <t>Quarte</t>
  </si>
  <si>
    <t>Quinte</t>
  </si>
  <si>
    <t>Totale</t>
  </si>
  <si>
    <t>Dati Generali Centri Provinciali per l’Istruzione degli Adulti - Data di riferimento: 31 ottobre</t>
  </si>
  <si>
    <t xml:space="preserve">Numero classi </t>
  </si>
  <si>
    <t xml:space="preserve">non terminali </t>
  </si>
  <si>
    <t>(a)</t>
  </si>
  <si>
    <t xml:space="preserve">Numero classi terminali </t>
  </si>
  <si>
    <t xml:space="preserve">Totale alunni iscritti </t>
  </si>
  <si>
    <t xml:space="preserve">al 16 ottobre </t>
  </si>
  <si>
    <t xml:space="preserve">Totale alunni frequentanti </t>
  </si>
  <si>
    <t xml:space="preserve">(e) </t>
  </si>
  <si>
    <t>Dati Personale - Data di riferimento: 31 ottobre</t>
  </si>
  <si>
    <t xml:space="preserve">   La situazione del personale docente e ATA (organico di fatto) in servizio può così sintetizzarsi: </t>
  </si>
  <si>
    <t>DIRIGENTE SCOLASTICO</t>
  </si>
  <si>
    <t>NUMERO</t>
  </si>
  <si>
    <t>N.B. in presenza di cattedra o posto esterno il docente va rilevato solo dalla scuola di titolarità del posto</t>
  </si>
  <si>
    <t>Insegnanti titolari a tempo indeterminato full-time</t>
  </si>
  <si>
    <t>Insegnanti titolari a tempo indeterminato part-time</t>
  </si>
  <si>
    <t>Insegnanti titolari di sostegno a tempo indeterminato full-time</t>
  </si>
  <si>
    <t>Insegnanti titolari di sostegno a tempo indeterminato part-time</t>
  </si>
  <si>
    <t>Insegnanti su posto normale a tempo determinato con contratto annuale</t>
  </si>
  <si>
    <t>Insegnanti di sostegno a tempo determinato con contratto annuale</t>
  </si>
  <si>
    <t>Insegnanti a tempo determinato con contratto fino al 30 Giugno</t>
  </si>
  <si>
    <t>Insegnanti di sostegno a tempo determinato con contratto fino al 30 Giugno</t>
  </si>
  <si>
    <t>Insegnanti di religione a tempo indeterminato full-time</t>
  </si>
  <si>
    <t>Insegnanti di religione a tempo indeterminato part-time</t>
  </si>
  <si>
    <t>Insegnanti di religione incaricati annuali</t>
  </si>
  <si>
    <t>Insegnanti su posto normale con contratto a tempo determinato su spezzone orario*</t>
  </si>
  <si>
    <t>Insegnanti di sostegno con contratto a tempo determinato su spezzone orario*</t>
  </si>
  <si>
    <t>*da censire solo presso la 1ͣ  scuola che stipula il primo contratto nel caso in cui il docente abbia più spezzoni e quindi abbia stipulato diversi contratti con altrettante scuole.</t>
  </si>
  <si>
    <t>TOTALE PERSONALE DOCENTE</t>
  </si>
  <si>
    <t>N.B. il personale ATA va rilevato solo dalla scuola di titolarità del posto</t>
  </si>
  <si>
    <t>Direttore dei Servizi Generali ed Amministrativi</t>
  </si>
  <si>
    <t>Direttore dei Servizi Generali ed Amministrativi a tempo determinato</t>
  </si>
  <si>
    <t>Coordinatore Amministrativo e Tecnico e/o Responsabile amministrativo</t>
  </si>
  <si>
    <t>Assistenti Amministrativi a tempo indeterminato</t>
  </si>
  <si>
    <t>Assistenti Amministrativi a tempo determinato con contratto annuale</t>
  </si>
  <si>
    <t>Assistenti Amministrativi a tempo determinato con contratto fino al 30 Giugno</t>
  </si>
  <si>
    <t>Assistenti Tecnici a tempo indeterminato</t>
  </si>
  <si>
    <t>Assistenti Tecnici a tempo determinato con contratto annuale</t>
  </si>
  <si>
    <t>Assistenti Tecnici a tempo determinato con contratto fino al 30 Giugno</t>
  </si>
  <si>
    <t>Collaboratori scolastici dei servizi a tempo indeterminato</t>
  </si>
  <si>
    <t>Collaboratori scolastici a tempo indeterminato</t>
  </si>
  <si>
    <t>Collaboratori scolastici a tempo determinato con contratto annuale</t>
  </si>
  <si>
    <t>Collaboratori scolastici a tempo determinato con contratto fino al 30 Giugno</t>
  </si>
  <si>
    <t>Personale altri profili (guardarobiere, cuoco, infermiere) a tempo indeterminato</t>
  </si>
  <si>
    <t>Personale altri profili (guardarobiere, cuoco, infermiere) a tempo determinato con contratto annuale</t>
  </si>
  <si>
    <t>Personale altri profili (guardarobiere, cuoco, infermiere) a tempo determinato con contratto fino al 30 Giugno</t>
  </si>
  <si>
    <t>Personale ATA a tempo indeterminato part-time</t>
  </si>
  <si>
    <t>TOTALE PERSONALE ATA</t>
  </si>
  <si>
    <t xml:space="preserve">Si rilevano, altresì, n. ... unità di personale estraneo all'amministrazione che espleta il servizio di pulizia degli spazi e dei locali ivi compreso quello beneficiario delle disposizioni contemplate dal decreto interministeriale 20 aprile 2001, n. 65. </t>
  </si>
  <si>
    <t>Dati Generali Scuola Primaria e Secondaria di I Grado - Data di riferimento: 31 ottobre</t>
  </si>
  <si>
    <t>Numero classi funzionanti con 24 ore (a)</t>
  </si>
  <si>
    <t>Numero classi funzionanti a tempo normale (da 27 a 30/34 ore) (b)</t>
  </si>
  <si>
    <t>Numero classi funzionanti a tempo pieno/prolungato (40/36 ore)</t>
  </si>
  <si>
    <t>(c)</t>
  </si>
  <si>
    <t>Totale classi (d=a+b+c)</t>
  </si>
  <si>
    <t xml:space="preserve">Alunni iscritti al 1° settembre </t>
  </si>
  <si>
    <t xml:space="preserve">Alunni frequentanti classi funzionanti con 24 ore </t>
  </si>
  <si>
    <t xml:space="preserve">Alunni frequentanti classi funzionanti a tempo normale (da 27 a 30/34 ore) </t>
  </si>
  <si>
    <t>Alunni frequentanti classi funzionanti a tempo pieno /prolungato (40/36 ore) (h)</t>
  </si>
  <si>
    <t>Totale alunni frequentanti (i=f+g+h)</t>
  </si>
  <si>
    <t>Di cui div.  abili</t>
  </si>
  <si>
    <t>Differenza tra alunni iscritti al 1° settembre e alunni frequentanti (l=e-i)</t>
  </si>
  <si>
    <t>Media alunni per classe (i/d)</t>
  </si>
  <si>
    <t>Pluriclassi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</si>
</sst>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7"/>
      <color indexed="8"/>
      <name val="Times New Roman"/>
      <family val="1"/>
    </font>
    <font>
      <i/>
      <sz val="7"/>
      <color indexed="8"/>
      <name val="Times New Roman"/>
      <family val="1"/>
    </font>
    <font>
      <sz val="9"/>
      <color indexed="8"/>
      <name val="Times New Roman"/>
      <family val="1"/>
    </font>
    <font>
      <i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5" fillId="2" borderId="5" xfId="0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I6"/>
  <sheetViews>
    <sheetView zoomScale="130" zoomScaleNormal="130" workbookViewId="0">
      <selection activeCell="C29" sqref="C29"/>
    </sheetView>
  </sheetViews>
  <sheetFormatPr defaultRowHeight="15"/>
  <cols>
    <col min="9" max="9" width="10" bestFit="1" customWidth="1"/>
  </cols>
  <sheetData>
    <row r="1" spans="1:9" ht="15.75">
      <c r="A1" s="1" t="s">
        <v>0</v>
      </c>
    </row>
    <row r="2" spans="1:9" ht="15.75" thickBot="1">
      <c r="A2" s="2" t="s">
        <v>1</v>
      </c>
    </row>
    <row r="3" spans="1:9" ht="45">
      <c r="A3" s="28" t="s">
        <v>2</v>
      </c>
      <c r="B3" s="28" t="s">
        <v>3</v>
      </c>
      <c r="C3" s="30" t="s">
        <v>4</v>
      </c>
      <c r="D3" s="28" t="s">
        <v>5</v>
      </c>
      <c r="E3" s="4" t="s">
        <v>6</v>
      </c>
      <c r="F3" s="4" t="s">
        <v>8</v>
      </c>
      <c r="G3" s="30" t="s">
        <v>10</v>
      </c>
      <c r="H3" s="28" t="s">
        <v>11</v>
      </c>
      <c r="I3" s="5" t="s">
        <v>12</v>
      </c>
    </row>
    <row r="4" spans="1:9" ht="15.75" thickBot="1">
      <c r="A4" s="29"/>
      <c r="B4" s="29"/>
      <c r="C4" s="31"/>
      <c r="D4" s="29"/>
      <c r="E4" s="6" t="s">
        <v>7</v>
      </c>
      <c r="F4" s="6" t="s">
        <v>9</v>
      </c>
      <c r="G4" s="31"/>
      <c r="H4" s="29"/>
      <c r="I4" s="7" t="s">
        <v>13</v>
      </c>
    </row>
    <row r="5" spans="1:9" ht="15.75" thickBot="1">
      <c r="A5" s="26"/>
      <c r="B5" s="26"/>
      <c r="C5" s="20"/>
      <c r="D5" s="26"/>
      <c r="E5" s="26"/>
      <c r="F5" s="26"/>
      <c r="G5" s="20"/>
      <c r="H5" s="26"/>
      <c r="I5" s="20"/>
    </row>
    <row r="6" spans="1:9">
      <c r="A6" s="8"/>
    </row>
  </sheetData>
  <mergeCells count="6">
    <mergeCell ref="H3:H4"/>
    <mergeCell ref="A3:A4"/>
    <mergeCell ref="B3:B4"/>
    <mergeCell ref="C3:C4"/>
    <mergeCell ref="D3:D4"/>
    <mergeCell ref="G3:G4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M21"/>
  <sheetViews>
    <sheetView zoomScale="170" zoomScaleNormal="170" workbookViewId="0">
      <selection activeCell="L17" sqref="L17"/>
    </sheetView>
  </sheetViews>
  <sheetFormatPr defaultRowHeight="15"/>
  <sheetData>
    <row r="1" spans="1:13" ht="15.75">
      <c r="A1" s="1" t="s">
        <v>94</v>
      </c>
    </row>
    <row r="2" spans="1:13" ht="15.75" thickBot="1">
      <c r="A2" s="2" t="s">
        <v>1</v>
      </c>
    </row>
    <row r="3" spans="1:13" ht="72">
      <c r="A3" s="35"/>
      <c r="B3" s="28" t="s">
        <v>95</v>
      </c>
      <c r="C3" s="28" t="s">
        <v>96</v>
      </c>
      <c r="D3" s="4" t="s">
        <v>97</v>
      </c>
      <c r="E3" s="30" t="s">
        <v>99</v>
      </c>
      <c r="F3" s="4" t="s">
        <v>100</v>
      </c>
      <c r="G3" s="5" t="s">
        <v>101</v>
      </c>
      <c r="H3" s="4" t="s">
        <v>102</v>
      </c>
      <c r="I3" s="30" t="s">
        <v>103</v>
      </c>
      <c r="J3" s="28" t="s">
        <v>104</v>
      </c>
      <c r="K3" s="28" t="s">
        <v>105</v>
      </c>
      <c r="L3" s="28" t="s">
        <v>106</v>
      </c>
      <c r="M3" s="28" t="s">
        <v>107</v>
      </c>
    </row>
    <row r="4" spans="1:13" ht="15.75" thickBot="1">
      <c r="A4" s="36"/>
      <c r="B4" s="29"/>
      <c r="C4" s="29"/>
      <c r="D4" s="6" t="s">
        <v>98</v>
      </c>
      <c r="E4" s="31"/>
      <c r="F4" s="6" t="s">
        <v>53</v>
      </c>
      <c r="G4" s="7" t="s">
        <v>28</v>
      </c>
      <c r="H4" s="6" t="s">
        <v>30</v>
      </c>
      <c r="I4" s="31"/>
      <c r="J4" s="29"/>
      <c r="K4" s="29"/>
      <c r="L4" s="29"/>
      <c r="M4" s="29"/>
    </row>
    <row r="5" spans="1:13" ht="15.75" thickBot="1">
      <c r="A5" s="11" t="s">
        <v>39</v>
      </c>
      <c r="B5" s="27">
        <v>0</v>
      </c>
      <c r="C5" s="27">
        <v>1</v>
      </c>
      <c r="D5" s="27">
        <v>1</v>
      </c>
      <c r="E5" s="20">
        <f t="shared" ref="E5:E10" si="0">SUM(B5:D5)</f>
        <v>2</v>
      </c>
      <c r="F5" s="27"/>
      <c r="G5" s="27">
        <v>0</v>
      </c>
      <c r="H5" s="27">
        <v>20</v>
      </c>
      <c r="I5" s="27">
        <v>65</v>
      </c>
      <c r="J5" s="20">
        <f t="shared" ref="J5:J10" si="1">SUM(G5:I5)</f>
        <v>85</v>
      </c>
      <c r="K5" s="27">
        <v>8</v>
      </c>
      <c r="L5" s="27">
        <v>85</v>
      </c>
      <c r="M5" s="20">
        <f>+L5/E5</f>
        <v>42.5</v>
      </c>
    </row>
    <row r="6" spans="1:13" ht="15.75" thickBot="1">
      <c r="A6" s="11" t="s">
        <v>40</v>
      </c>
      <c r="B6" s="27">
        <v>0</v>
      </c>
      <c r="C6" s="27">
        <v>1</v>
      </c>
      <c r="D6" s="27">
        <v>2</v>
      </c>
      <c r="E6" s="20">
        <f t="shared" si="0"/>
        <v>3</v>
      </c>
      <c r="F6" s="27"/>
      <c r="G6" s="27">
        <v>0</v>
      </c>
      <c r="H6" s="27">
        <v>21</v>
      </c>
      <c r="I6" s="27">
        <v>81</v>
      </c>
      <c r="J6" s="20">
        <f t="shared" si="1"/>
        <v>102</v>
      </c>
      <c r="K6" s="27">
        <v>6</v>
      </c>
      <c r="L6" s="27">
        <v>102</v>
      </c>
      <c r="M6" s="20">
        <f t="shared" ref="M6:M12" si="2">+L6/E6</f>
        <v>34</v>
      </c>
    </row>
    <row r="7" spans="1:13" ht="15.75" thickBot="1">
      <c r="A7" s="11" t="s">
        <v>41</v>
      </c>
      <c r="B7" s="27">
        <v>0</v>
      </c>
      <c r="C7" s="27">
        <v>1</v>
      </c>
      <c r="D7" s="27">
        <v>1</v>
      </c>
      <c r="E7" s="20">
        <f t="shared" si="0"/>
        <v>2</v>
      </c>
      <c r="F7" s="27"/>
      <c r="G7" s="27">
        <v>0</v>
      </c>
      <c r="H7" s="27">
        <v>17</v>
      </c>
      <c r="I7" s="27">
        <v>50</v>
      </c>
      <c r="J7" s="20">
        <f t="shared" si="1"/>
        <v>67</v>
      </c>
      <c r="K7" s="27">
        <v>5</v>
      </c>
      <c r="L7" s="27">
        <v>67</v>
      </c>
      <c r="M7" s="20">
        <f t="shared" si="2"/>
        <v>33.5</v>
      </c>
    </row>
    <row r="8" spans="1:13" ht="15.75" thickBot="1">
      <c r="A8" s="11" t="s">
        <v>42</v>
      </c>
      <c r="B8" s="27">
        <v>0</v>
      </c>
      <c r="C8" s="27">
        <v>1</v>
      </c>
      <c r="D8" s="27">
        <v>2</v>
      </c>
      <c r="E8" s="20">
        <f t="shared" si="0"/>
        <v>3</v>
      </c>
      <c r="F8" s="27"/>
      <c r="G8" s="27">
        <v>0</v>
      </c>
      <c r="H8" s="27">
        <v>16</v>
      </c>
      <c r="I8" s="27">
        <v>67</v>
      </c>
      <c r="J8" s="20">
        <f t="shared" si="1"/>
        <v>83</v>
      </c>
      <c r="K8" s="27">
        <v>8</v>
      </c>
      <c r="L8" s="27">
        <v>83</v>
      </c>
      <c r="M8" s="20">
        <f t="shared" si="2"/>
        <v>27.666666666666668</v>
      </c>
    </row>
    <row r="9" spans="1:13" ht="15.75" thickBot="1">
      <c r="A9" s="11" t="s">
        <v>43</v>
      </c>
      <c r="B9" s="27">
        <v>0</v>
      </c>
      <c r="C9" s="27">
        <v>1</v>
      </c>
      <c r="D9" s="27">
        <v>2</v>
      </c>
      <c r="E9" s="20">
        <f t="shared" si="0"/>
        <v>3</v>
      </c>
      <c r="F9" s="27"/>
      <c r="G9" s="27">
        <v>0</v>
      </c>
      <c r="H9" s="27">
        <v>19</v>
      </c>
      <c r="I9" s="27">
        <v>74</v>
      </c>
      <c r="J9" s="20">
        <f t="shared" si="1"/>
        <v>93</v>
      </c>
      <c r="K9" s="27">
        <v>4</v>
      </c>
      <c r="L9" s="27">
        <v>93</v>
      </c>
      <c r="M9" s="20">
        <f t="shared" si="2"/>
        <v>31</v>
      </c>
    </row>
    <row r="10" spans="1:13" ht="15.75" thickBot="1">
      <c r="A10" s="11" t="s">
        <v>108</v>
      </c>
      <c r="B10" s="27">
        <v>0</v>
      </c>
      <c r="C10" s="27">
        <v>0</v>
      </c>
      <c r="D10" s="27"/>
      <c r="E10" s="20">
        <f t="shared" si="0"/>
        <v>0</v>
      </c>
      <c r="F10" s="27"/>
      <c r="G10" s="27">
        <v>0</v>
      </c>
      <c r="H10" s="27"/>
      <c r="I10" s="27"/>
      <c r="J10" s="20">
        <f t="shared" si="1"/>
        <v>0</v>
      </c>
      <c r="K10" s="27"/>
      <c r="L10" s="27"/>
      <c r="M10" s="20" t="e">
        <f t="shared" si="2"/>
        <v>#DIV/0!</v>
      </c>
    </row>
    <row r="11" spans="1:13" ht="15.75" thickBot="1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</row>
    <row r="12" spans="1:13" ht="15.75" thickBot="1">
      <c r="A12" s="21" t="s">
        <v>44</v>
      </c>
      <c r="B12" s="20">
        <f>SUM(B5:B10)</f>
        <v>0</v>
      </c>
      <c r="C12" s="20">
        <f t="shared" ref="C12:L12" si="3">SUM(C5:C10)</f>
        <v>5</v>
      </c>
      <c r="D12" s="20">
        <f t="shared" si="3"/>
        <v>8</v>
      </c>
      <c r="E12" s="20">
        <f>SUM(E5:E10)</f>
        <v>13</v>
      </c>
      <c r="F12" s="20">
        <f t="shared" si="3"/>
        <v>0</v>
      </c>
      <c r="G12" s="20">
        <f t="shared" si="3"/>
        <v>0</v>
      </c>
      <c r="H12" s="20">
        <f t="shared" si="3"/>
        <v>93</v>
      </c>
      <c r="I12" s="20">
        <f t="shared" si="3"/>
        <v>337</v>
      </c>
      <c r="J12" s="20">
        <f>SUM(J5:J10)</f>
        <v>430</v>
      </c>
      <c r="K12" s="20">
        <f t="shared" si="3"/>
        <v>31</v>
      </c>
      <c r="L12" s="20">
        <f t="shared" si="3"/>
        <v>430</v>
      </c>
      <c r="M12" s="20">
        <f t="shared" si="2"/>
        <v>33.07692307692308</v>
      </c>
    </row>
    <row r="13" spans="1:13" ht="15.75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</row>
    <row r="14" spans="1:13" ht="15.75" thickBot="1">
      <c r="A14" s="11" t="s">
        <v>39</v>
      </c>
      <c r="B14" s="27">
        <v>0</v>
      </c>
      <c r="C14" s="27">
        <v>5</v>
      </c>
      <c r="D14" s="27"/>
      <c r="E14" s="20">
        <f>SUM(B14:D14)</f>
        <v>5</v>
      </c>
      <c r="F14" s="27"/>
      <c r="G14" s="27">
        <v>0</v>
      </c>
      <c r="H14" s="27">
        <v>98</v>
      </c>
      <c r="I14" s="27"/>
      <c r="J14" s="20">
        <f>SUM(G14:I14)</f>
        <v>98</v>
      </c>
      <c r="K14" s="27">
        <v>8</v>
      </c>
      <c r="L14" s="27">
        <v>98</v>
      </c>
      <c r="M14" s="20">
        <f>+L14/E14</f>
        <v>19.600000000000001</v>
      </c>
    </row>
    <row r="15" spans="1:13" ht="15.75" thickBot="1">
      <c r="A15" s="11" t="s">
        <v>40</v>
      </c>
      <c r="B15" s="27">
        <v>0</v>
      </c>
      <c r="C15" s="27">
        <v>6</v>
      </c>
      <c r="D15" s="27"/>
      <c r="E15" s="20">
        <f>SUM(B15:D15)</f>
        <v>6</v>
      </c>
      <c r="F15" s="27"/>
      <c r="G15" s="27">
        <v>0</v>
      </c>
      <c r="H15" s="27">
        <v>133</v>
      </c>
      <c r="I15" s="27"/>
      <c r="J15" s="20">
        <f>SUM(G15:I15)</f>
        <v>133</v>
      </c>
      <c r="K15" s="27">
        <v>5</v>
      </c>
      <c r="L15" s="27">
        <v>133</v>
      </c>
      <c r="M15" s="20">
        <f>+L15/E15</f>
        <v>22.166666666666668</v>
      </c>
    </row>
    <row r="16" spans="1:13" ht="15.75" thickBot="1">
      <c r="A16" s="11" t="s">
        <v>41</v>
      </c>
      <c r="B16" s="27">
        <v>0</v>
      </c>
      <c r="C16" s="27">
        <v>5</v>
      </c>
      <c r="D16" s="27"/>
      <c r="E16" s="20">
        <f>SUM(B16:D16)</f>
        <v>5</v>
      </c>
      <c r="F16" s="27"/>
      <c r="G16" s="27">
        <v>0</v>
      </c>
      <c r="H16" s="27">
        <v>104</v>
      </c>
      <c r="I16" s="27"/>
      <c r="J16" s="20">
        <f>SUM(G16:I16)</f>
        <v>104</v>
      </c>
      <c r="K16" s="27">
        <v>4</v>
      </c>
      <c r="L16" s="27">
        <v>104</v>
      </c>
      <c r="M16" s="20">
        <f>+L16/E16</f>
        <v>20.8</v>
      </c>
    </row>
    <row r="17" spans="1:13" ht="15.75" thickBot="1">
      <c r="A17" s="11" t="s">
        <v>108</v>
      </c>
      <c r="B17" s="27">
        <v>0</v>
      </c>
      <c r="C17" s="27">
        <v>0</v>
      </c>
      <c r="D17" s="27">
        <v>0</v>
      </c>
      <c r="E17" s="20">
        <f>SUM(B17:D17)</f>
        <v>0</v>
      </c>
      <c r="F17" s="27">
        <v>0</v>
      </c>
      <c r="G17" s="27">
        <v>0</v>
      </c>
      <c r="H17" s="27">
        <v>0</v>
      </c>
      <c r="I17" s="27">
        <v>0</v>
      </c>
      <c r="J17" s="20">
        <f>SUM(G17:I17)</f>
        <v>0</v>
      </c>
      <c r="K17" s="27">
        <v>0</v>
      </c>
      <c r="L17" s="27">
        <v>0</v>
      </c>
      <c r="M17" s="20" t="e">
        <f>+L17/E17</f>
        <v>#DIV/0!</v>
      </c>
    </row>
    <row r="18" spans="1:13" ht="15.75" thickBot="1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</row>
    <row r="19" spans="1:13" ht="15.75" thickBot="1">
      <c r="A19" s="21" t="s">
        <v>44</v>
      </c>
      <c r="B19" s="20">
        <f>SUM(B14:B17)</f>
        <v>0</v>
      </c>
      <c r="C19" s="20">
        <f t="shared" ref="C19:L19" si="4">SUM(C14:C17)</f>
        <v>16</v>
      </c>
      <c r="D19" s="20">
        <f t="shared" si="4"/>
        <v>0</v>
      </c>
      <c r="E19" s="20">
        <f>SUM(E14:E17)</f>
        <v>16</v>
      </c>
      <c r="F19" s="20">
        <f t="shared" si="4"/>
        <v>0</v>
      </c>
      <c r="G19" s="20">
        <f t="shared" si="4"/>
        <v>0</v>
      </c>
      <c r="H19" s="20">
        <f t="shared" si="4"/>
        <v>335</v>
      </c>
      <c r="I19" s="20">
        <f t="shared" si="4"/>
        <v>0</v>
      </c>
      <c r="J19" s="20">
        <f>SUM(J14:J17)</f>
        <v>335</v>
      </c>
      <c r="K19" s="20">
        <f t="shared" si="4"/>
        <v>17</v>
      </c>
      <c r="L19" s="20">
        <f t="shared" si="4"/>
        <v>335</v>
      </c>
      <c r="M19" s="20">
        <f>+L19/E19</f>
        <v>20.9375</v>
      </c>
    </row>
    <row r="20" spans="1:13" ht="15.75" thickBot="1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4"/>
    </row>
    <row r="21" spans="1:13">
      <c r="A21" s="8"/>
    </row>
  </sheetData>
  <sheetProtection password="EF86" sheet="1" objects="1" scenarios="1"/>
  <mergeCells count="13">
    <mergeCell ref="J3:J4"/>
    <mergeCell ref="A20:M20"/>
    <mergeCell ref="K3:K4"/>
    <mergeCell ref="L3:L4"/>
    <mergeCell ref="M3:M4"/>
    <mergeCell ref="A11:M11"/>
    <mergeCell ref="A13:M13"/>
    <mergeCell ref="A18:M18"/>
    <mergeCell ref="A3:A4"/>
    <mergeCell ref="B3:B4"/>
    <mergeCell ref="C3:C4"/>
    <mergeCell ref="E3:E4"/>
    <mergeCell ref="I3:I4"/>
  </mergeCells>
  <phoneticPr fontId="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:N17"/>
  <sheetViews>
    <sheetView workbookViewId="0">
      <selection activeCell="L15" sqref="L15"/>
    </sheetView>
  </sheetViews>
  <sheetFormatPr defaultRowHeight="15"/>
  <sheetData>
    <row r="1" spans="1:14" ht="15.75">
      <c r="A1" s="1" t="s">
        <v>14</v>
      </c>
    </row>
    <row r="2" spans="1:14">
      <c r="A2" s="2" t="s">
        <v>15</v>
      </c>
    </row>
    <row r="3" spans="1:14">
      <c r="A3" s="2"/>
    </row>
    <row r="4" spans="1:14">
      <c r="A4" s="2" t="s">
        <v>16</v>
      </c>
    </row>
    <row r="5" spans="1:14" ht="15.75" thickBot="1">
      <c r="A5" s="2" t="s">
        <v>17</v>
      </c>
    </row>
    <row r="6" spans="1:14" ht="15.75" thickBot="1">
      <c r="A6" s="32" t="s">
        <v>18</v>
      </c>
      <c r="B6" s="33"/>
      <c r="C6" s="33"/>
      <c r="D6" s="34"/>
      <c r="E6" s="32" t="s">
        <v>19</v>
      </c>
      <c r="F6" s="34"/>
      <c r="G6" s="32" t="s">
        <v>20</v>
      </c>
      <c r="H6" s="33"/>
      <c r="I6" s="33"/>
      <c r="J6" s="33"/>
      <c r="K6" s="33"/>
      <c r="L6" s="33"/>
      <c r="M6" s="33"/>
      <c r="N6" s="34"/>
    </row>
    <row r="7" spans="1:14" ht="34.15" customHeight="1">
      <c r="A7" s="37"/>
      <c r="B7" s="28" t="s">
        <v>21</v>
      </c>
      <c r="C7" s="9" t="s">
        <v>22</v>
      </c>
      <c r="D7" s="30" t="s">
        <v>24</v>
      </c>
      <c r="E7" s="30" t="s">
        <v>25</v>
      </c>
      <c r="F7" s="28" t="s">
        <v>26</v>
      </c>
      <c r="G7" s="10" t="s">
        <v>27</v>
      </c>
      <c r="H7" s="9" t="s">
        <v>29</v>
      </c>
      <c r="I7" s="30" t="s">
        <v>31</v>
      </c>
      <c r="J7" s="28" t="s">
        <v>32</v>
      </c>
      <c r="K7" s="30" t="s">
        <v>33</v>
      </c>
      <c r="L7" s="30" t="s">
        <v>34</v>
      </c>
      <c r="M7" s="10" t="s">
        <v>35</v>
      </c>
      <c r="N7" s="10" t="s">
        <v>37</v>
      </c>
    </row>
    <row r="8" spans="1:14" ht="15.75" thickBot="1">
      <c r="A8" s="38"/>
      <c r="B8" s="29"/>
      <c r="C8" s="6" t="s">
        <v>23</v>
      </c>
      <c r="D8" s="31"/>
      <c r="E8" s="31"/>
      <c r="F8" s="29"/>
      <c r="G8" s="7" t="s">
        <v>28</v>
      </c>
      <c r="H8" s="6" t="s">
        <v>30</v>
      </c>
      <c r="I8" s="31"/>
      <c r="J8" s="29"/>
      <c r="K8" s="31"/>
      <c r="L8" s="31"/>
      <c r="M8" s="7" t="s">
        <v>36</v>
      </c>
      <c r="N8" s="7" t="s">
        <v>38</v>
      </c>
    </row>
    <row r="9" spans="1:14" ht="15.75" thickBot="1">
      <c r="A9" s="11" t="s">
        <v>39</v>
      </c>
      <c r="B9" s="27"/>
      <c r="C9" s="27"/>
      <c r="D9" s="20">
        <f>+B9+C9</f>
        <v>0</v>
      </c>
      <c r="E9" s="27"/>
      <c r="F9" s="27"/>
      <c r="G9" s="27"/>
      <c r="H9" s="27"/>
      <c r="I9" s="20">
        <f>+G9+H9</f>
        <v>0</v>
      </c>
      <c r="J9" s="27"/>
      <c r="K9" s="20">
        <f t="shared" ref="K9:L13" si="0">+E9-G9</f>
        <v>0</v>
      </c>
      <c r="L9" s="20">
        <f t="shared" si="0"/>
        <v>0</v>
      </c>
      <c r="M9" s="20" t="e">
        <f t="shared" ref="M9:N13" si="1">+G9/B9</f>
        <v>#DIV/0!</v>
      </c>
      <c r="N9" s="20" t="e">
        <f t="shared" si="1"/>
        <v>#DIV/0!</v>
      </c>
    </row>
    <row r="10" spans="1:14" ht="15.75" thickBot="1">
      <c r="A10" s="11" t="s">
        <v>40</v>
      </c>
      <c r="B10" s="27"/>
      <c r="C10" s="27"/>
      <c r="D10" s="20">
        <f>+B10+C10</f>
        <v>0</v>
      </c>
      <c r="E10" s="27"/>
      <c r="F10" s="27"/>
      <c r="G10" s="27"/>
      <c r="H10" s="27"/>
      <c r="I10" s="20">
        <f>+G10+H10</f>
        <v>0</v>
      </c>
      <c r="J10" s="27"/>
      <c r="K10" s="20">
        <f t="shared" si="0"/>
        <v>0</v>
      </c>
      <c r="L10" s="20">
        <f t="shared" si="0"/>
        <v>0</v>
      </c>
      <c r="M10" s="20" t="e">
        <f t="shared" si="1"/>
        <v>#DIV/0!</v>
      </c>
      <c r="N10" s="20" t="e">
        <f t="shared" si="1"/>
        <v>#DIV/0!</v>
      </c>
    </row>
    <row r="11" spans="1:14" ht="15.75" thickBot="1">
      <c r="A11" s="11" t="s">
        <v>41</v>
      </c>
      <c r="B11" s="27"/>
      <c r="C11" s="27"/>
      <c r="D11" s="20">
        <f>+B11+C11</f>
        <v>0</v>
      </c>
      <c r="E11" s="27"/>
      <c r="F11" s="27"/>
      <c r="G11" s="27"/>
      <c r="H11" s="27"/>
      <c r="I11" s="20">
        <f>+G11+H11</f>
        <v>0</v>
      </c>
      <c r="J11" s="27"/>
      <c r="K11" s="20">
        <f t="shared" si="0"/>
        <v>0</v>
      </c>
      <c r="L11" s="20">
        <f t="shared" si="0"/>
        <v>0</v>
      </c>
      <c r="M11" s="20" t="e">
        <f t="shared" si="1"/>
        <v>#DIV/0!</v>
      </c>
      <c r="N11" s="20" t="e">
        <f t="shared" si="1"/>
        <v>#DIV/0!</v>
      </c>
    </row>
    <row r="12" spans="1:14" ht="15.75" thickBot="1">
      <c r="A12" s="11" t="s">
        <v>42</v>
      </c>
      <c r="B12" s="27"/>
      <c r="C12" s="27"/>
      <c r="D12" s="20">
        <f>+B12+C12</f>
        <v>0</v>
      </c>
      <c r="E12" s="27"/>
      <c r="F12" s="27"/>
      <c r="G12" s="27"/>
      <c r="H12" s="27"/>
      <c r="I12" s="20">
        <f>+G12+H12</f>
        <v>0</v>
      </c>
      <c r="J12" s="27"/>
      <c r="K12" s="20">
        <f t="shared" si="0"/>
        <v>0</v>
      </c>
      <c r="L12" s="20">
        <f t="shared" si="0"/>
        <v>0</v>
      </c>
      <c r="M12" s="20" t="e">
        <f t="shared" si="1"/>
        <v>#DIV/0!</v>
      </c>
      <c r="N12" s="20" t="e">
        <f t="shared" si="1"/>
        <v>#DIV/0!</v>
      </c>
    </row>
    <row r="13" spans="1:14" ht="15.75" thickBot="1">
      <c r="A13" s="11" t="s">
        <v>43</v>
      </c>
      <c r="B13" s="27"/>
      <c r="C13" s="27"/>
      <c r="D13" s="20">
        <f>+B13+C13</f>
        <v>0</v>
      </c>
      <c r="E13" s="27"/>
      <c r="F13" s="27"/>
      <c r="G13" s="27"/>
      <c r="H13" s="27"/>
      <c r="I13" s="20">
        <f>+G13+H13</f>
        <v>0</v>
      </c>
      <c r="J13" s="27"/>
      <c r="K13" s="20">
        <f t="shared" si="0"/>
        <v>0</v>
      </c>
      <c r="L13" s="20">
        <f t="shared" si="0"/>
        <v>0</v>
      </c>
      <c r="M13" s="20" t="e">
        <f t="shared" si="1"/>
        <v>#DIV/0!</v>
      </c>
      <c r="N13" s="20" t="e">
        <f t="shared" si="1"/>
        <v>#DIV/0!</v>
      </c>
    </row>
    <row r="14" spans="1:14" ht="15.75" thickBot="1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</row>
    <row r="15" spans="1:14" ht="15.75" thickBot="1">
      <c r="A15" s="21" t="s">
        <v>44</v>
      </c>
      <c r="B15" s="20">
        <f>SUM(B9:B13)</f>
        <v>0</v>
      </c>
      <c r="C15" s="20">
        <f>SUM(C9:C13)</f>
        <v>0</v>
      </c>
      <c r="D15" s="20">
        <f>SUM(D9:D13)</f>
        <v>0</v>
      </c>
      <c r="E15" s="20">
        <f t="shared" ref="E15:L15" si="2">SUM(E9:E13)</f>
        <v>0</v>
      </c>
      <c r="F15" s="20">
        <f t="shared" si="2"/>
        <v>0</v>
      </c>
      <c r="G15" s="20">
        <f t="shared" si="2"/>
        <v>0</v>
      </c>
      <c r="H15" s="20">
        <f t="shared" si="2"/>
        <v>0</v>
      </c>
      <c r="I15" s="20">
        <f t="shared" si="2"/>
        <v>0</v>
      </c>
      <c r="J15" s="20">
        <f t="shared" si="2"/>
        <v>0</v>
      </c>
      <c r="K15" s="20">
        <f t="shared" si="2"/>
        <v>0</v>
      </c>
      <c r="L15" s="20">
        <f t="shared" si="2"/>
        <v>0</v>
      </c>
      <c r="M15" s="20" t="e">
        <f>+G15/B15</f>
        <v>#DIV/0!</v>
      </c>
      <c r="N15" s="20" t="e">
        <f>+H15/C15</f>
        <v>#DIV/0!</v>
      </c>
    </row>
    <row r="16" spans="1:14" ht="15.75" thickBot="1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</row>
    <row r="17" spans="1:1">
      <c r="A17" s="8"/>
    </row>
  </sheetData>
  <sheetProtection password="EF86" sheet="1" objects="1" scenarios="1"/>
  <mergeCells count="14">
    <mergeCell ref="K7:K8"/>
    <mergeCell ref="L7:L8"/>
    <mergeCell ref="A14:N14"/>
    <mergeCell ref="A16:N16"/>
    <mergeCell ref="A6:D6"/>
    <mergeCell ref="E6:F6"/>
    <mergeCell ref="G6:N6"/>
    <mergeCell ref="A7:A8"/>
    <mergeCell ref="B7:B8"/>
    <mergeCell ref="D7:D8"/>
    <mergeCell ref="E7:E8"/>
    <mergeCell ref="F7:F8"/>
    <mergeCell ref="I7:I8"/>
    <mergeCell ref="J7:J8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/>
  <dimension ref="A1:F8"/>
  <sheetViews>
    <sheetView workbookViewId="0">
      <selection activeCell="F7" sqref="F7"/>
    </sheetView>
  </sheetViews>
  <sheetFormatPr defaultRowHeight="15"/>
  <sheetData>
    <row r="1" spans="1:6" ht="15.75">
      <c r="A1" s="1" t="s">
        <v>45</v>
      </c>
    </row>
    <row r="2" spans="1:6">
      <c r="A2" s="2" t="s">
        <v>1</v>
      </c>
    </row>
    <row r="3" spans="1:6" ht="15.75" thickBot="1">
      <c r="A3" s="2"/>
    </row>
    <row r="4" spans="1:6" ht="27">
      <c r="A4" s="3" t="s">
        <v>46</v>
      </c>
      <c r="B4" s="4" t="s">
        <v>49</v>
      </c>
      <c r="C4" s="30" t="s">
        <v>24</v>
      </c>
      <c r="D4" s="5" t="s">
        <v>50</v>
      </c>
      <c r="E4" s="5" t="s">
        <v>52</v>
      </c>
      <c r="F4" s="28" t="s">
        <v>32</v>
      </c>
    </row>
    <row r="5" spans="1:6">
      <c r="A5" s="12" t="s">
        <v>47</v>
      </c>
      <c r="B5" s="9" t="s">
        <v>23</v>
      </c>
      <c r="C5" s="39"/>
      <c r="D5" s="10" t="s">
        <v>51</v>
      </c>
      <c r="E5" s="10" t="s">
        <v>53</v>
      </c>
      <c r="F5" s="40"/>
    </row>
    <row r="6" spans="1:6" ht="15.75" thickBot="1">
      <c r="A6" s="13" t="s">
        <v>48</v>
      </c>
      <c r="B6" s="14"/>
      <c r="C6" s="31"/>
      <c r="D6" s="7" t="s">
        <v>7</v>
      </c>
      <c r="E6" s="14"/>
      <c r="F6" s="29"/>
    </row>
    <row r="7" spans="1:6" ht="15.75" thickBot="1">
      <c r="A7" s="26">
        <v>0</v>
      </c>
      <c r="B7" s="26">
        <v>0</v>
      </c>
      <c r="C7" s="20">
        <f>+A7+B7</f>
        <v>0</v>
      </c>
      <c r="D7" s="26">
        <v>0</v>
      </c>
      <c r="E7" s="26">
        <v>0</v>
      </c>
      <c r="F7" s="26">
        <v>0</v>
      </c>
    </row>
    <row r="8" spans="1:6">
      <c r="A8" s="2"/>
    </row>
  </sheetData>
  <sheetProtection password="EF86" sheet="1" objects="1" scenarios="1"/>
  <mergeCells count="2">
    <mergeCell ref="C4:C6"/>
    <mergeCell ref="F4:F6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5"/>
  <dimension ref="A1:B41"/>
  <sheetViews>
    <sheetView tabSelected="1" zoomScale="130" zoomScaleNormal="130" workbookViewId="0">
      <selection activeCell="D35" sqref="D35"/>
    </sheetView>
  </sheetViews>
  <sheetFormatPr defaultRowHeight="15"/>
  <cols>
    <col min="1" max="1" width="68.28515625" customWidth="1"/>
    <col min="2" max="2" width="12.28515625" customWidth="1"/>
  </cols>
  <sheetData>
    <row r="1" spans="1:2" ht="15.75">
      <c r="A1" s="1" t="s">
        <v>54</v>
      </c>
    </row>
    <row r="2" spans="1:2" ht="15.75" thickBot="1">
      <c r="A2" s="2" t="s">
        <v>55</v>
      </c>
    </row>
    <row r="3" spans="1:2" ht="15.75" thickBot="1">
      <c r="A3" s="15" t="s">
        <v>56</v>
      </c>
      <c r="B3" s="16"/>
    </row>
    <row r="4" spans="1:2" ht="15.75" thickBot="1">
      <c r="A4" s="17"/>
      <c r="B4" s="22" t="s">
        <v>57</v>
      </c>
    </row>
    <row r="5" spans="1:2" ht="30.75" thickBot="1">
      <c r="A5" s="19" t="s">
        <v>58</v>
      </c>
      <c r="B5" s="18"/>
    </row>
    <row r="6" spans="1:2" ht="15.75" thickBot="1">
      <c r="A6" s="17" t="s">
        <v>59</v>
      </c>
      <c r="B6" s="25">
        <v>64</v>
      </c>
    </row>
    <row r="7" spans="1:2" ht="15.75" thickBot="1">
      <c r="A7" s="17" t="s">
        <v>60</v>
      </c>
      <c r="B7" s="25">
        <v>3</v>
      </c>
    </row>
    <row r="8" spans="1:2" ht="15.75" thickBot="1">
      <c r="A8" s="17" t="s">
        <v>61</v>
      </c>
      <c r="B8" s="25">
        <v>7</v>
      </c>
    </row>
    <row r="9" spans="1:2" ht="15.75" thickBot="1">
      <c r="A9" s="17" t="s">
        <v>62</v>
      </c>
      <c r="B9" s="25">
        <v>1</v>
      </c>
    </row>
    <row r="10" spans="1:2" ht="15.75" thickBot="1">
      <c r="A10" s="17" t="s">
        <v>63</v>
      </c>
      <c r="B10" s="25">
        <v>0</v>
      </c>
    </row>
    <row r="11" spans="1:2" ht="15.75" thickBot="1">
      <c r="A11" s="17" t="s">
        <v>64</v>
      </c>
      <c r="B11" s="25">
        <v>6</v>
      </c>
    </row>
    <row r="12" spans="1:2" ht="15.75" thickBot="1">
      <c r="A12" s="17" t="s">
        <v>65</v>
      </c>
      <c r="B12" s="25">
        <v>5</v>
      </c>
    </row>
    <row r="13" spans="1:2" ht="15.75" thickBot="1">
      <c r="A13" s="17" t="s">
        <v>66</v>
      </c>
      <c r="B13" s="25">
        <v>13</v>
      </c>
    </row>
    <row r="14" spans="1:2" ht="15.75" thickBot="1">
      <c r="A14" s="17" t="s">
        <v>67</v>
      </c>
      <c r="B14" s="25">
        <v>1</v>
      </c>
    </row>
    <row r="15" spans="1:2" ht="15.75" thickBot="1">
      <c r="A15" s="17" t="s">
        <v>68</v>
      </c>
      <c r="B15" s="25">
        <v>0</v>
      </c>
    </row>
    <row r="16" spans="1:2" ht="15.75" thickBot="1">
      <c r="A16" s="17" t="s">
        <v>69</v>
      </c>
      <c r="B16" s="25">
        <v>1</v>
      </c>
    </row>
    <row r="17" spans="1:2" ht="30.75" thickBot="1">
      <c r="A17" s="17" t="s">
        <v>70</v>
      </c>
      <c r="B17" s="25">
        <v>12</v>
      </c>
    </row>
    <row r="18" spans="1:2" ht="15.75" thickBot="1">
      <c r="A18" s="17" t="s">
        <v>71</v>
      </c>
      <c r="B18" s="25">
        <v>2</v>
      </c>
    </row>
    <row r="19" spans="1:2" ht="45.75" thickBot="1">
      <c r="A19" s="19" t="s">
        <v>72</v>
      </c>
      <c r="B19" s="18"/>
    </row>
    <row r="20" spans="1:2" ht="15.75" thickBot="1">
      <c r="A20" s="24" t="s">
        <v>73</v>
      </c>
      <c r="B20" s="23">
        <f>SUM(B6:B18)</f>
        <v>115</v>
      </c>
    </row>
    <row r="21" spans="1:2" ht="15.75" thickBot="1">
      <c r="A21" s="19" t="s">
        <v>74</v>
      </c>
      <c r="B21" s="18" t="s">
        <v>57</v>
      </c>
    </row>
    <row r="22" spans="1:2" ht="15.75" thickBot="1">
      <c r="A22" s="17" t="s">
        <v>75</v>
      </c>
      <c r="B22" s="25">
        <v>1</v>
      </c>
    </row>
    <row r="23" spans="1:2" ht="15.75" thickBot="1">
      <c r="A23" s="17" t="s">
        <v>76</v>
      </c>
      <c r="B23" s="25">
        <v>0</v>
      </c>
    </row>
    <row r="24" spans="1:2" ht="15.75" thickBot="1">
      <c r="A24" s="17" t="s">
        <v>77</v>
      </c>
      <c r="B24" s="25">
        <v>0</v>
      </c>
    </row>
    <row r="25" spans="1:2" ht="15.75" thickBot="1">
      <c r="A25" s="17" t="s">
        <v>78</v>
      </c>
      <c r="B25" s="25">
        <v>3</v>
      </c>
    </row>
    <row r="26" spans="1:2" ht="15.75" thickBot="1">
      <c r="A26" s="17" t="s">
        <v>79</v>
      </c>
      <c r="B26" s="25">
        <v>0</v>
      </c>
    </row>
    <row r="27" spans="1:2" ht="15.75" thickBot="1">
      <c r="A27" s="17" t="s">
        <v>80</v>
      </c>
      <c r="B27" s="25">
        <v>1</v>
      </c>
    </row>
    <row r="28" spans="1:2" ht="15.75" thickBot="1">
      <c r="A28" s="17" t="s">
        <v>81</v>
      </c>
      <c r="B28" s="25">
        <v>0</v>
      </c>
    </row>
    <row r="29" spans="1:2" ht="15.75" thickBot="1">
      <c r="A29" s="17" t="s">
        <v>82</v>
      </c>
      <c r="B29" s="25">
        <v>0</v>
      </c>
    </row>
    <row r="30" spans="1:2" ht="15.75" thickBot="1">
      <c r="A30" s="17" t="s">
        <v>83</v>
      </c>
      <c r="B30" s="25">
        <v>0</v>
      </c>
    </row>
    <row r="31" spans="1:2" ht="15.75" thickBot="1">
      <c r="A31" s="17" t="s">
        <v>84</v>
      </c>
      <c r="B31" s="25">
        <v>0</v>
      </c>
    </row>
    <row r="32" spans="1:2" ht="15.75" thickBot="1">
      <c r="A32" s="17" t="s">
        <v>85</v>
      </c>
      <c r="B32" s="25">
        <v>7</v>
      </c>
    </row>
    <row r="33" spans="1:2" ht="15.75" thickBot="1">
      <c r="A33" s="17" t="s">
        <v>86</v>
      </c>
      <c r="B33" s="25">
        <v>8</v>
      </c>
    </row>
    <row r="34" spans="1:2" ht="15.75" thickBot="1">
      <c r="A34" s="17" t="s">
        <v>87</v>
      </c>
      <c r="B34" s="25">
        <v>4</v>
      </c>
    </row>
    <row r="35" spans="1:2" ht="30.75" thickBot="1">
      <c r="A35" s="17" t="s">
        <v>88</v>
      </c>
      <c r="B35" s="25">
        <v>0</v>
      </c>
    </row>
    <row r="36" spans="1:2" ht="30.75" thickBot="1">
      <c r="A36" s="17" t="s">
        <v>89</v>
      </c>
      <c r="B36" s="25">
        <v>0</v>
      </c>
    </row>
    <row r="37" spans="1:2" ht="30.75" thickBot="1">
      <c r="A37" s="17" t="s">
        <v>90</v>
      </c>
      <c r="B37" s="25">
        <v>0</v>
      </c>
    </row>
    <row r="38" spans="1:2" ht="15.75" thickBot="1">
      <c r="A38" s="17" t="s">
        <v>91</v>
      </c>
      <c r="B38" s="25">
        <v>0</v>
      </c>
    </row>
    <row r="39" spans="1:2" ht="15.75" thickBot="1">
      <c r="A39" s="24" t="s">
        <v>92</v>
      </c>
      <c r="B39" s="23">
        <f>SUM(B22:B38)</f>
        <v>24</v>
      </c>
    </row>
    <row r="40" spans="1:2">
      <c r="A40" s="2"/>
    </row>
    <row r="41" spans="1:2" ht="55.9" customHeight="1">
      <c r="A41" s="41" t="s">
        <v>93</v>
      </c>
      <c r="B41" s="41"/>
    </row>
  </sheetData>
  <sheetProtection password="EF86" sheet="1" objects="1" scenarios="1"/>
  <mergeCells count="1">
    <mergeCell ref="A41:B4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Dati scuola infanzia</vt:lpstr>
      <vt:lpstr>Dati scuola I grado</vt:lpstr>
      <vt:lpstr>Dati scuola II grado</vt:lpstr>
      <vt:lpstr>Dati adulti</vt:lpstr>
      <vt:lpstr>Dati personale</vt:lpstr>
    </vt:vector>
  </TitlesOfParts>
  <Company>Ministero Economia e Finanze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n.panetta</dc:creator>
  <cp:lastModifiedBy>utente</cp:lastModifiedBy>
  <cp:lastPrinted>2022-11-07T10:15:08Z</cp:lastPrinted>
  <dcterms:created xsi:type="dcterms:W3CDTF">2019-03-08T06:16:55Z</dcterms:created>
  <dcterms:modified xsi:type="dcterms:W3CDTF">2024-01-09T11:06:14Z</dcterms:modified>
</cp:coreProperties>
</file>