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8_{D729CF1D-6A06-4B3A-9F5E-EF9211EC5D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25" i="2"/>
  <c r="H23" i="2"/>
  <c r="H19" i="2"/>
  <c r="H18" i="2"/>
  <c r="H17" i="2"/>
  <c r="H15" i="2"/>
  <c r="H14" i="2"/>
  <c r="H11" i="2"/>
  <c r="H7" i="2"/>
  <c r="H6" i="2"/>
  <c r="C13" i="1" l="1"/>
  <c r="C9" i="1" s="1"/>
  <c r="H1" i="2"/>
  <c r="G1" i="4"/>
  <c r="D15" i="1" s="1"/>
  <c r="C15" i="1"/>
  <c r="G1" i="3"/>
  <c r="D14" i="1" s="1"/>
  <c r="C14" i="1"/>
  <c r="H1" i="4"/>
  <c r="G1" i="5"/>
  <c r="D16" i="1" s="1"/>
  <c r="C16" i="1"/>
  <c r="H1" i="5"/>
  <c r="H1" i="3"/>
  <c r="A9" i="1"/>
  <c r="E9" i="1" l="1"/>
  <c r="G1" i="2"/>
  <c r="D13" i="1" s="1"/>
</calcChain>
</file>

<file path=xl/sharedStrings.xml><?xml version="1.0" encoding="utf-8"?>
<sst xmlns="http://schemas.openxmlformats.org/spreadsheetml/2006/main" count="49" uniqueCount="25">
  <si>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</si>
  <si>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</si>
  <si>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</si>
  <si>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</si>
  <si>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</si>
  <si>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</si>
  <si>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</si>
  <si>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</si>
  <si>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</si>
  <si>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</si>
  <si>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</si>
  <si>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</si>
  <si>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</si>
  <si>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</si>
  <si>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</si>
  <si>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</si>
  <si>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</si>
  <si>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</si>
  <si>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</si>
  <si>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</si>
  <si>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"Antonio Montinaro"</t>
  </si>
  <si>
    <t>00169 ROMA (RM) VIA EMILIO MACRO,25 C.F. 97713930580 C.M. RMIC8E600X</t>
  </si>
  <si>
    <t>27/04 del 10/03/2023</t>
  </si>
  <si>
    <t>10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</si>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</sst>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B1" sqref="B1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20</v>
      </c>
    </row>
    <row r="3" spans="1:9" ht="12.75" customHeight="1" x14ac:dyDescent="0.25">
      <c r="B3" s="2" t="s">
        <v>21</v>
      </c>
    </row>
    <row r="4" spans="1:9" ht="15.75" thickBot="1" x14ac:dyDescent="0.3"/>
    <row r="5" spans="1:9" ht="18" customHeight="1" thickBot="1" x14ac:dyDescent="0.4">
      <c r="B5" s="7" t="s">
        <v>17</v>
      </c>
      <c r="F5" s="16">
        <v>2023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1</v>
      </c>
      <c r="B9" s="33"/>
      <c r="C9" s="32">
        <f>SUM(C13:C16)</f>
        <v>224</v>
      </c>
      <c r="D9" s="33"/>
      <c r="E9" s="38">
        <f>('Trimestre 1'!H1+'Trimestre 2'!H1+'Trimestre 3'!H1+'Trimestre 4'!H1)/C9</f>
        <v>-22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</row>
    <row r="13" spans="1:9" ht="22.5" customHeight="1" x14ac:dyDescent="0.25">
      <c r="A13" s="26" t="s">
        <v>13</v>
      </c>
      <c r="B13" s="15">
        <f>'Trimestre 1'!C1</f>
        <v>1</v>
      </c>
      <c r="C13" s="27">
        <f>'Trimestre 1'!B1</f>
        <v>224</v>
      </c>
      <c r="D13" s="27">
        <f>'Trimestre 1'!G1</f>
        <v>-22</v>
      </c>
      <c r="E13" s="27">
        <v>25652.69</v>
      </c>
      <c r="F13" s="31" t="s">
        <v>23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0</v>
      </c>
      <c r="C14" s="27">
        <f>'Trimestre 2'!B1</f>
        <v>0</v>
      </c>
      <c r="D14" s="27">
        <f>'Trimestre 2'!G1</f>
        <v>0</v>
      </c>
      <c r="E14" s="27">
        <v>1470.85</v>
      </c>
      <c r="F14" s="31" t="s">
        <v>24</v>
      </c>
    </row>
    <row r="15" spans="1:9" ht="22.5" customHeight="1" x14ac:dyDescent="0.25">
      <c r="A15" s="26" t="s">
        <v>15</v>
      </c>
      <c r="B15" s="15">
        <f>'Trimestre 3'!C1</f>
        <v>0</v>
      </c>
      <c r="C15" s="27">
        <f>'Trimestre 3'!B1</f>
        <v>0</v>
      </c>
      <c r="D15" s="27">
        <f>'Trimestre 3'!G1</f>
        <v>0</v>
      </c>
      <c r="E15" s="27"/>
      <c r="F15" s="31"/>
    </row>
    <row r="16" spans="1:9" ht="21.75" customHeight="1" x14ac:dyDescent="0.25">
      <c r="A16" s="26" t="s">
        <v>16</v>
      </c>
      <c r="B16" s="15">
        <f>'Trimestre 4'!C1</f>
        <v>0</v>
      </c>
      <c r="C16" s="27">
        <f>'Trimestre 4'!B1</f>
        <v>0</v>
      </c>
      <c r="D16" s="27">
        <f>'Trimestre 4'!G1</f>
        <v>0</v>
      </c>
      <c r="E16" s="27"/>
      <c r="F16" s="31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224</v>
      </c>
      <c r="C1">
        <f>COUNTA(A4:A353)</f>
        <v>1</v>
      </c>
      <c r="G1" s="14">
        <f>IF(B1&lt;&gt;0,H1/B1,0)</f>
        <v>-22</v>
      </c>
      <c r="H1" s="13">
        <f>SUM(H4:H353)</f>
        <v>-4928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22</v>
      </c>
      <c r="B4" s="10">
        <v>224</v>
      </c>
      <c r="C4" s="11">
        <v>45028</v>
      </c>
      <c r="D4" s="11">
        <v>45006</v>
      </c>
      <c r="E4" s="11"/>
      <c r="F4" s="11"/>
      <c r="G4" s="1">
        <f>D4-C4-(F4-E4)</f>
        <v>-22</v>
      </c>
      <c r="H4" s="10">
        <f>B4*G4</f>
        <v>-4928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2023-08-04T11:59:12Z</dcterms:modified>
</cp:coreProperties>
</file>