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ga\Desktop\consuntivo da pubblicare 2025\"/>
    </mc:Choice>
  </mc:AlternateContent>
  <xr:revisionPtr revIDLastSave="0" documentId="13_ncr:1_{DE1166FD-7D13-4CA4-80BF-612A2607EB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C13" i="1"/>
  <c r="G12" i="1"/>
  <c r="G10" i="1"/>
  <c r="G9" i="1"/>
  <c r="G8" i="1"/>
  <c r="G7" i="1"/>
  <c r="G6" i="1"/>
  <c r="G33" i="1"/>
  <c r="G34" i="1"/>
  <c r="G36" i="1"/>
  <c r="E43" i="1"/>
  <c r="C43" i="1"/>
</calcChain>
</file>

<file path=xl/sharedStrings.xml><?xml version="1.0" encoding="utf-8"?>
<sst xmlns="http://schemas.openxmlformats.org/spreadsheetml/2006/main" count="51" uniqueCount="42">
  <si>
    <t>Descrizione</t>
  </si>
  <si>
    <t>Programmazione definitiva</t>
  </si>
  <si>
    <t>Somme Impegnate</t>
  </si>
  <si>
    <t>% di utilizzo</t>
  </si>
  <si>
    <t>01</t>
  </si>
  <si>
    <t>SPESE DI PERSONALE</t>
  </si>
  <si>
    <t>02</t>
  </si>
  <si>
    <t>03</t>
  </si>
  <si>
    <t>04</t>
  </si>
  <si>
    <t>05</t>
  </si>
  <si>
    <t>06</t>
  </si>
  <si>
    <t>07</t>
  </si>
  <si>
    <t>08</t>
  </si>
  <si>
    <t>09</t>
  </si>
  <si>
    <t>ACQUISTO DI SERVIZI ED UTILIZZO BENI DI TERZI</t>
  </si>
  <si>
    <t>ACQUISTO DI BENI DI INVESTIMENTO</t>
  </si>
  <si>
    <t>ALTRE SPESE</t>
  </si>
  <si>
    <t>IMPOSTE E TASSE</t>
  </si>
  <si>
    <t>ONERI STRAORDINARI E DA CONTENZIOSO</t>
  </si>
  <si>
    <t>ONERI FINANZIARI</t>
  </si>
  <si>
    <t>RIMBORSI E POSTE CORRETTIVE</t>
  </si>
  <si>
    <t>100</t>
  </si>
  <si>
    <t>98</t>
  </si>
  <si>
    <t>DISAVANZO DI AMMINISTRAZIONE</t>
  </si>
  <si>
    <t>FONDO DI RISERVA</t>
  </si>
  <si>
    <t>Totale generale</t>
  </si>
  <si>
    <t>DATI DEL CONTO CONSUNTIVO ESERCIZIO FINANZIARIO 2022</t>
  </si>
  <si>
    <t>Livello</t>
  </si>
  <si>
    <t>AVANZO DI AMMINISTRAZIONE</t>
  </si>
  <si>
    <t>FINANZIAMENTI STATO</t>
  </si>
  <si>
    <t>FINANZIAMENTI DA ENTI LOCALI O DA ALTRE ISTITUZIONI
PUBBLICHE</t>
  </si>
  <si>
    <t>CONTRIBUTI DA PRIVATI</t>
  </si>
  <si>
    <t>12</t>
  </si>
  <si>
    <t>ALTRE ENTRATE</t>
  </si>
  <si>
    <t xml:space="preserve">% </t>
  </si>
  <si>
    <t>Somme Accertate</t>
  </si>
  <si>
    <t>FINANZIAMENTI DALL'UNIONE EUROPEA</t>
  </si>
  <si>
    <t>ACQUISTO DI BENI DI CONSUMO</t>
  </si>
  <si>
    <t>CONSUNTIVO 2023</t>
  </si>
  <si>
    <t>RIMBORSI E SOSTITUZIONE SOMME</t>
  </si>
  <si>
    <t>RIEPILOGO PER AGGREGATO ENTRATE CONTO CONSUNTIVO 2025</t>
  </si>
  <si>
    <t>RIEPILOGO PER TIPO DI SPESE CONSUNTIVO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</si>
</sst>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43" fontId="5" fillId="0" borderId="2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2" fillId="0" borderId="2" xfId="1" applyFont="1" applyBorder="1" applyAlignment="1" applyProtection="1">
      <alignment horizontal="center" vertical="center"/>
      <protection locked="0"/>
    </xf>
    <xf numFmtId="43" fontId="2" fillId="0" borderId="3" xfId="1" applyFont="1" applyBorder="1" applyAlignment="1" applyProtection="1">
      <alignment horizontal="center" vertical="center"/>
      <protection locked="0"/>
    </xf>
    <xf numFmtId="10" fontId="2" fillId="0" borderId="2" xfId="2" applyNumberFormat="1" applyFont="1" applyBorder="1" applyAlignment="1">
      <alignment horizontal="center" vertical="center"/>
    </xf>
    <xf numFmtId="10" fontId="2" fillId="0" borderId="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ENTRATE CONTO CONSUNTIVO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Foglio1!$B$6:$B$12</c:f>
              <c:strCache>
                <c:ptCount val="7"/>
                <c:pt idx="0">
                  <c:v>AVANZO DI AMMINISTRAZIONE</c:v>
                </c:pt>
                <c:pt idx="1">
                  <c:v>FINANZIAMENTI DALL'UNIONE EUROPEA</c:v>
                </c:pt>
                <c:pt idx="2">
                  <c:v>FINANZIAMENTI STATO</c:v>
                </c:pt>
                <c:pt idx="3">
                  <c:v>FINANZIAMENTI DA ENTI LOCALI O DA ALTRE ISTITUZIONI
PUBBLICHE</c:v>
                </c:pt>
                <c:pt idx="4">
                  <c:v>CONTRIBUTI DA PRIVATI</c:v>
                </c:pt>
                <c:pt idx="5">
                  <c:v>RIMBORSI E SOSTITUZIONE SOMME</c:v>
                </c:pt>
                <c:pt idx="6">
                  <c:v>ALTRE ENTRATE</c:v>
                </c:pt>
              </c:strCache>
            </c:strRef>
          </c:cat>
          <c:val>
            <c:numRef>
              <c:f>Foglio1!$C$6:$C$12</c:f>
              <c:numCache>
                <c:formatCode>_(* #,##0.00_);_(* \(#,##0.00\);_(* "-"??_);_(@_)</c:formatCode>
                <c:ptCount val="7"/>
                <c:pt idx="0">
                  <c:v>449697.98</c:v>
                </c:pt>
                <c:pt idx="1">
                  <c:v>90900</c:v>
                </c:pt>
                <c:pt idx="2">
                  <c:v>40487.870000000003</c:v>
                </c:pt>
                <c:pt idx="3">
                  <c:v>58622.62</c:v>
                </c:pt>
                <c:pt idx="4">
                  <c:v>63756.97</c:v>
                </c:pt>
                <c:pt idx="6">
                  <c:v>279.83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9-4C51-88BD-25B4930AB823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Foglio1!$B$6:$B$12</c:f>
              <c:strCache>
                <c:ptCount val="7"/>
                <c:pt idx="0">
                  <c:v>AVANZO DI AMMINISTRAZIONE</c:v>
                </c:pt>
                <c:pt idx="1">
                  <c:v>FINANZIAMENTI DALL'UNIONE EUROPEA</c:v>
                </c:pt>
                <c:pt idx="2">
                  <c:v>FINANZIAMENTI STATO</c:v>
                </c:pt>
                <c:pt idx="3">
                  <c:v>FINANZIAMENTI DA ENTI LOCALI O DA ALTRE ISTITUZIONI
PUBBLICHE</c:v>
                </c:pt>
                <c:pt idx="4">
                  <c:v>CONTRIBUTI DA PRIVATI</c:v>
                </c:pt>
                <c:pt idx="5">
                  <c:v>RIMBORSI E SOSTITUZIONE SOMME</c:v>
                </c:pt>
                <c:pt idx="6">
                  <c:v>ALTRE ENTRATE</c:v>
                </c:pt>
              </c:strCache>
            </c:strRef>
          </c:cat>
          <c:val>
            <c:numRef>
              <c:f>Foglio1!$D$6:$D$12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1AB9-4C51-88BD-25B4930AB823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Foglio1!$B$6:$B$12</c:f>
              <c:strCache>
                <c:ptCount val="7"/>
                <c:pt idx="0">
                  <c:v>AVANZO DI AMMINISTRAZIONE</c:v>
                </c:pt>
                <c:pt idx="1">
                  <c:v>FINANZIAMENTI DALL'UNIONE EUROPEA</c:v>
                </c:pt>
                <c:pt idx="2">
                  <c:v>FINANZIAMENTI STATO</c:v>
                </c:pt>
                <c:pt idx="3">
                  <c:v>FINANZIAMENTI DA ENTI LOCALI O DA ALTRE ISTITUZIONI
PUBBLICHE</c:v>
                </c:pt>
                <c:pt idx="4">
                  <c:v>CONTRIBUTI DA PRIVATI</c:v>
                </c:pt>
                <c:pt idx="5">
                  <c:v>RIMBORSI E SOSTITUZIONE SOMME</c:v>
                </c:pt>
                <c:pt idx="6">
                  <c:v>ALTRE ENTRATE</c:v>
                </c:pt>
              </c:strCache>
            </c:strRef>
          </c:cat>
          <c:val>
            <c:numRef>
              <c:f>Foglio1!$E$6:$E$12</c:f>
              <c:numCache>
                <c:formatCode>_(* #,##0.00_);_(* \(#,##0.00\);_(* "-"??_);_(@_)</c:formatCode>
                <c:ptCount val="7"/>
                <c:pt idx="0">
                  <c:v>0</c:v>
                </c:pt>
                <c:pt idx="1">
                  <c:v>90900</c:v>
                </c:pt>
                <c:pt idx="2">
                  <c:v>40487.870000000003</c:v>
                </c:pt>
                <c:pt idx="3">
                  <c:v>58622.62</c:v>
                </c:pt>
                <c:pt idx="4">
                  <c:v>63756.97</c:v>
                </c:pt>
                <c:pt idx="6">
                  <c:v>279.83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B9-4C51-88BD-25B4930AB823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Foglio1!$B$6:$B$12</c:f>
              <c:strCache>
                <c:ptCount val="7"/>
                <c:pt idx="0">
                  <c:v>AVANZO DI AMMINISTRAZIONE</c:v>
                </c:pt>
                <c:pt idx="1">
                  <c:v>FINANZIAMENTI DALL'UNIONE EUROPEA</c:v>
                </c:pt>
                <c:pt idx="2">
                  <c:v>FINANZIAMENTI STATO</c:v>
                </c:pt>
                <c:pt idx="3">
                  <c:v>FINANZIAMENTI DA ENTI LOCALI O DA ALTRE ISTITUZIONI
PUBBLICHE</c:v>
                </c:pt>
                <c:pt idx="4">
                  <c:v>CONTRIBUTI DA PRIVATI</c:v>
                </c:pt>
                <c:pt idx="5">
                  <c:v>RIMBORSI E SOSTITUZIONE SOMME</c:v>
                </c:pt>
                <c:pt idx="6">
                  <c:v>ALTRE ENTRATE</c:v>
                </c:pt>
              </c:strCache>
            </c:strRef>
          </c:cat>
          <c:val>
            <c:numRef>
              <c:f>Foglio1!$F$6:$F$12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1AB9-4C51-88BD-25B4930AB8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44220224"/>
        <c:axId val="1544243264"/>
        <c:axId val="0"/>
      </c:bar3DChart>
      <c:catAx>
        <c:axId val="154422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4243264"/>
        <c:crosses val="autoZero"/>
        <c:auto val="1"/>
        <c:lblAlgn val="ctr"/>
        <c:lblOffset val="100"/>
        <c:noMultiLvlLbl val="0"/>
      </c:catAx>
      <c:valAx>
        <c:axId val="154424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422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SPESE</a:t>
            </a:r>
            <a:r>
              <a:rPr lang="en-US" baseline="0"/>
              <a:t> CONTO CONSUNTIVO 2025</a:t>
            </a:r>
            <a:endParaRPr lang="en-US"/>
          </a:p>
        </c:rich>
      </c:tx>
      <c:layout>
        <c:manualLayout>
          <c:xMode val="edge"/>
          <c:yMode val="edge"/>
          <c:x val="0.27624459376609212"/>
          <c:y val="1.8497107581556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Foglio1!$B$32:$B$42</c:f>
              <c:strCache>
                <c:ptCount val="11"/>
                <c:pt idx="0">
                  <c:v>SPESE DI PERSONALE</c:v>
                </c:pt>
                <c:pt idx="1">
                  <c:v>ACQUISTO DI BENI DI CONSUMO</c:v>
                </c:pt>
                <c:pt idx="2">
                  <c:v>ACQUISTO DI SERVIZI ED UTILIZZO BENI DI TERZI</c:v>
                </c:pt>
                <c:pt idx="3">
                  <c:v>ACQUISTO DI BENI DI INVESTIMENTO</c:v>
                </c:pt>
                <c:pt idx="4">
                  <c:v>ALTRE SPESE</c:v>
                </c:pt>
                <c:pt idx="5">
                  <c:v>IMPOSTE E TASSE</c:v>
                </c:pt>
                <c:pt idx="6">
                  <c:v>ONERI STRAORDINARI E DA CONTENZIOSO</c:v>
                </c:pt>
                <c:pt idx="7">
                  <c:v>ONERI FINANZIARI</c:v>
                </c:pt>
                <c:pt idx="8">
                  <c:v>RIMBORSI E POSTE CORRETTIVE</c:v>
                </c:pt>
                <c:pt idx="9">
                  <c:v>DISAVANZO DI AMMINISTRAZIONE</c:v>
                </c:pt>
                <c:pt idx="10">
                  <c:v>FONDO DI RISERVA</c:v>
                </c:pt>
              </c:strCache>
            </c:strRef>
          </c:cat>
          <c:val>
            <c:numRef>
              <c:f>Foglio1!$C$32:$C$42</c:f>
              <c:numCache>
                <c:formatCode>_(* #,##0.00_);_(* \(#,##0.00\);_(* "-"??_);_(@_)</c:formatCode>
                <c:ptCount val="11"/>
                <c:pt idx="0">
                  <c:v>321878.88</c:v>
                </c:pt>
                <c:pt idx="1">
                  <c:v>78276.289999999994</c:v>
                </c:pt>
                <c:pt idx="2">
                  <c:v>251256.03</c:v>
                </c:pt>
                <c:pt idx="3">
                  <c:v>0</c:v>
                </c:pt>
                <c:pt idx="4">
                  <c:v>5022.7299999999996</c:v>
                </c:pt>
                <c:pt idx="5">
                  <c:v>0</c:v>
                </c:pt>
                <c:pt idx="7">
                  <c:v>0</c:v>
                </c:pt>
                <c:pt idx="8">
                  <c:v>46811.34</c:v>
                </c:pt>
                <c:pt idx="1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6-4C91-A443-95363F03FC72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Foglio1!$B$32:$B$42</c:f>
              <c:strCache>
                <c:ptCount val="11"/>
                <c:pt idx="0">
                  <c:v>SPESE DI PERSONALE</c:v>
                </c:pt>
                <c:pt idx="1">
                  <c:v>ACQUISTO DI BENI DI CONSUMO</c:v>
                </c:pt>
                <c:pt idx="2">
                  <c:v>ACQUISTO DI SERVIZI ED UTILIZZO BENI DI TERZI</c:v>
                </c:pt>
                <c:pt idx="3">
                  <c:v>ACQUISTO DI BENI DI INVESTIMENTO</c:v>
                </c:pt>
                <c:pt idx="4">
                  <c:v>ALTRE SPESE</c:v>
                </c:pt>
                <c:pt idx="5">
                  <c:v>IMPOSTE E TASSE</c:v>
                </c:pt>
                <c:pt idx="6">
                  <c:v>ONERI STRAORDINARI E DA CONTENZIOSO</c:v>
                </c:pt>
                <c:pt idx="7">
                  <c:v>ONERI FINANZIARI</c:v>
                </c:pt>
                <c:pt idx="8">
                  <c:v>RIMBORSI E POSTE CORRETTIVE</c:v>
                </c:pt>
                <c:pt idx="9">
                  <c:v>DISAVANZO DI AMMINISTRAZIONE</c:v>
                </c:pt>
                <c:pt idx="10">
                  <c:v>FONDO DI RISERVA</c:v>
                </c:pt>
              </c:strCache>
            </c:strRef>
          </c:cat>
          <c:val>
            <c:numRef>
              <c:f>Foglio1!$D$32:$D$42</c:f>
              <c:numCache>
                <c:formatCode>_(* #,##0.00_);_(* \(#,##0.00\);_(*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5AF6-4C91-A443-95363F03FC72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Foglio1!$B$32:$B$42</c:f>
              <c:strCache>
                <c:ptCount val="11"/>
                <c:pt idx="0">
                  <c:v>SPESE DI PERSONALE</c:v>
                </c:pt>
                <c:pt idx="1">
                  <c:v>ACQUISTO DI BENI DI CONSUMO</c:v>
                </c:pt>
                <c:pt idx="2">
                  <c:v>ACQUISTO DI SERVIZI ED UTILIZZO BENI DI TERZI</c:v>
                </c:pt>
                <c:pt idx="3">
                  <c:v>ACQUISTO DI BENI DI INVESTIMENTO</c:v>
                </c:pt>
                <c:pt idx="4">
                  <c:v>ALTRE SPESE</c:v>
                </c:pt>
                <c:pt idx="5">
                  <c:v>IMPOSTE E TASSE</c:v>
                </c:pt>
                <c:pt idx="6">
                  <c:v>ONERI STRAORDINARI E DA CONTENZIOSO</c:v>
                </c:pt>
                <c:pt idx="7">
                  <c:v>ONERI FINANZIARI</c:v>
                </c:pt>
                <c:pt idx="8">
                  <c:v>RIMBORSI E POSTE CORRETTIVE</c:v>
                </c:pt>
                <c:pt idx="9">
                  <c:v>DISAVANZO DI AMMINISTRAZIONE</c:v>
                </c:pt>
                <c:pt idx="10">
                  <c:v>FONDO DI RISERVA</c:v>
                </c:pt>
              </c:strCache>
            </c:strRef>
          </c:cat>
          <c:val>
            <c:numRef>
              <c:f>Foglio1!$E$32:$E$42</c:f>
              <c:numCache>
                <c:formatCode>_(* #,##0.00_);_(* \(#,##0.00\);_(* "-"??_);_(@_)</c:formatCode>
                <c:ptCount val="11"/>
                <c:pt idx="0">
                  <c:v>10045.35</c:v>
                </c:pt>
                <c:pt idx="1">
                  <c:v>27734.85</c:v>
                </c:pt>
                <c:pt idx="2">
                  <c:v>92575.46</c:v>
                </c:pt>
                <c:pt idx="3">
                  <c:v>0</c:v>
                </c:pt>
                <c:pt idx="4">
                  <c:v>2778.73</c:v>
                </c:pt>
                <c:pt idx="5">
                  <c:v>0</c:v>
                </c:pt>
                <c:pt idx="7">
                  <c:v>0</c:v>
                </c:pt>
                <c:pt idx="8">
                  <c:v>46811.34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F6-4C91-A443-95363F03FC72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Foglio1!$B$32:$B$42</c:f>
              <c:strCache>
                <c:ptCount val="11"/>
                <c:pt idx="0">
                  <c:v>SPESE DI PERSONALE</c:v>
                </c:pt>
                <c:pt idx="1">
                  <c:v>ACQUISTO DI BENI DI CONSUMO</c:v>
                </c:pt>
                <c:pt idx="2">
                  <c:v>ACQUISTO DI SERVIZI ED UTILIZZO BENI DI TERZI</c:v>
                </c:pt>
                <c:pt idx="3">
                  <c:v>ACQUISTO DI BENI DI INVESTIMENTO</c:v>
                </c:pt>
                <c:pt idx="4">
                  <c:v>ALTRE SPESE</c:v>
                </c:pt>
                <c:pt idx="5">
                  <c:v>IMPOSTE E TASSE</c:v>
                </c:pt>
                <c:pt idx="6">
                  <c:v>ONERI STRAORDINARI E DA CONTENZIOSO</c:v>
                </c:pt>
                <c:pt idx="7">
                  <c:v>ONERI FINANZIARI</c:v>
                </c:pt>
                <c:pt idx="8">
                  <c:v>RIMBORSI E POSTE CORRETTIVE</c:v>
                </c:pt>
                <c:pt idx="9">
                  <c:v>DISAVANZO DI AMMINISTRAZIONE</c:v>
                </c:pt>
                <c:pt idx="10">
                  <c:v>FONDO DI RISERVA</c:v>
                </c:pt>
              </c:strCache>
            </c:strRef>
          </c:cat>
          <c:val>
            <c:numRef>
              <c:f>Foglio1!$F$32:$F$42</c:f>
              <c:numCache>
                <c:formatCode>_(* #,##0.00_);_(* \(#,##0.00\);_(*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5AF6-4C91-A443-95363F03FC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44237504"/>
        <c:axId val="1544238464"/>
        <c:axId val="0"/>
      </c:bar3DChart>
      <c:catAx>
        <c:axId val="154423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4238464"/>
        <c:crosses val="autoZero"/>
        <c:auto val="1"/>
        <c:lblAlgn val="ctr"/>
        <c:lblOffset val="100"/>
        <c:noMultiLvlLbl val="0"/>
      </c:catAx>
      <c:valAx>
        <c:axId val="154423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4423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4.jpe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0</xdr:row>
      <xdr:rowOff>152400</xdr:rowOff>
    </xdr:from>
    <xdr:to>
      <xdr:col>1</xdr:col>
      <xdr:colOff>1704975</xdr:colOff>
      <xdr:row>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52400"/>
          <a:ext cx="9715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381000</xdr:colOff>
      <xdr:row>0</xdr:row>
      <xdr:rowOff>161925</xdr:rowOff>
    </xdr:from>
    <xdr:to>
      <xdr:col>3</xdr:col>
      <xdr:colOff>1219200</xdr:colOff>
      <xdr:row>2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1925"/>
          <a:ext cx="838200" cy="519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142876</xdr:colOff>
      <xdr:row>0</xdr:row>
      <xdr:rowOff>171450</xdr:rowOff>
    </xdr:from>
    <xdr:to>
      <xdr:col>5</xdr:col>
      <xdr:colOff>590551</xdr:colOff>
      <xdr:row>2</xdr:row>
      <xdr:rowOff>0</xdr:rowOff>
    </xdr:to>
    <xdr:pic>
      <xdr:nvPicPr>
        <xdr:cNvPr id="4" name="Immag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6" y="171450"/>
          <a:ext cx="628650" cy="41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33336</xdr:colOff>
      <xdr:row>13</xdr:row>
      <xdr:rowOff>33336</xdr:rowOff>
    </xdr:from>
    <xdr:to>
      <xdr:col>7</xdr:col>
      <xdr:colOff>600075</xdr:colOff>
      <xdr:row>26</xdr:row>
      <xdr:rowOff>247651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33337</xdr:colOff>
      <xdr:row>43</xdr:row>
      <xdr:rowOff>33336</xdr:rowOff>
    </xdr:from>
    <xdr:to>
      <xdr:col>7</xdr:col>
      <xdr:colOff>571500</xdr:colOff>
      <xdr:row>64</xdr:row>
      <xdr:rowOff>152399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533400</xdr:colOff>
      <xdr:row>3</xdr:row>
      <xdr:rowOff>38100</xdr:rowOff>
    </xdr:to>
    <xdr:pic>
      <xdr:nvPicPr>
        <xdr:cNvPr id="7" name="Immagine 6" descr="C:\Users\didattica1\Desktop\Intestazione IC Castelmass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95300" y="0"/>
          <a:ext cx="58578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43"/>
  <sheetViews>
    <sheetView tabSelected="1" topLeftCell="A37" workbookViewId="0">
      <selection activeCell="E67" sqref="E67"/>
    </sheetView>
  </sheetViews>
  <sheetFormatPr defaultRowHeight="15" x14ac:dyDescent="0.25"/>
  <cols>
    <col min="1" max="1" width="7.42578125" customWidth="1"/>
    <col min="2" max="2" width="26.85546875" style="3" customWidth="1"/>
    <col min="3" max="3" width="2.7109375" style="1" customWidth="1"/>
    <col min="4" max="4" width="27.85546875" style="1" customWidth="1"/>
    <col min="5" max="5" width="2.7109375" style="1" customWidth="1"/>
    <col min="6" max="6" width="17" style="1" customWidth="1"/>
    <col min="7" max="7" width="2.7109375" style="1" customWidth="1"/>
  </cols>
  <sheetData>
    <row r="3" spans="1:8" ht="32.25" customHeight="1" x14ac:dyDescent="0.25">
      <c r="A3" s="11" t="s">
        <v>26</v>
      </c>
      <c r="B3" s="11"/>
      <c r="C3" s="11"/>
      <c r="D3" s="11"/>
      <c r="E3" s="11"/>
      <c r="F3" s="11"/>
      <c r="G3" s="11"/>
      <c r="H3" s="11"/>
    </row>
    <row r="4" spans="1:8" ht="37.5" customHeight="1" x14ac:dyDescent="0.25">
      <c r="A4" s="17" t="s">
        <v>40</v>
      </c>
      <c r="B4" s="17"/>
      <c r="C4" s="17"/>
      <c r="D4" s="17"/>
      <c r="E4" s="17"/>
      <c r="F4" s="17"/>
      <c r="G4" s="17"/>
      <c r="H4" s="17"/>
    </row>
    <row r="5" spans="1:8" ht="22.5" customHeight="1" x14ac:dyDescent="0.25">
      <c r="A5" s="5" t="s">
        <v>27</v>
      </c>
      <c r="B5" s="5" t="s">
        <v>0</v>
      </c>
      <c r="C5" s="16" t="s">
        <v>1</v>
      </c>
      <c r="D5" s="16"/>
      <c r="E5" s="16" t="s">
        <v>35</v>
      </c>
      <c r="F5" s="16"/>
      <c r="G5" s="16" t="s">
        <v>34</v>
      </c>
      <c r="H5" s="16"/>
    </row>
    <row r="6" spans="1:8" ht="39" customHeight="1" x14ac:dyDescent="0.25">
      <c r="A6" s="6" t="s">
        <v>4</v>
      </c>
      <c r="B6" s="7" t="s">
        <v>28</v>
      </c>
      <c r="C6" s="12">
        <v>449697.98</v>
      </c>
      <c r="D6" s="13"/>
      <c r="E6" s="12">
        <v>0</v>
      </c>
      <c r="F6" s="13"/>
      <c r="G6" s="14">
        <f>E6/C6</f>
        <v>0</v>
      </c>
      <c r="H6" s="15"/>
    </row>
    <row r="7" spans="1:8" ht="39" customHeight="1" x14ac:dyDescent="0.25">
      <c r="A7" s="6" t="s">
        <v>6</v>
      </c>
      <c r="B7" s="7" t="s">
        <v>36</v>
      </c>
      <c r="C7" s="12">
        <v>90900</v>
      </c>
      <c r="D7" s="13"/>
      <c r="E7" s="12">
        <v>90900</v>
      </c>
      <c r="F7" s="13"/>
      <c r="G7" s="14">
        <f t="shared" ref="G7:G10" si="0">E7/C7</f>
        <v>1</v>
      </c>
      <c r="H7" s="15"/>
    </row>
    <row r="8" spans="1:8" ht="39" customHeight="1" x14ac:dyDescent="0.25">
      <c r="A8" s="6" t="s">
        <v>7</v>
      </c>
      <c r="B8" s="7" t="s">
        <v>29</v>
      </c>
      <c r="C8" s="12">
        <v>40487.870000000003</v>
      </c>
      <c r="D8" s="13"/>
      <c r="E8" s="12">
        <v>40487.870000000003</v>
      </c>
      <c r="F8" s="13"/>
      <c r="G8" s="14">
        <f t="shared" si="0"/>
        <v>1</v>
      </c>
      <c r="H8" s="15"/>
    </row>
    <row r="9" spans="1:8" ht="41.25" customHeight="1" x14ac:dyDescent="0.25">
      <c r="A9" s="6" t="s">
        <v>9</v>
      </c>
      <c r="B9" s="7" t="s">
        <v>30</v>
      </c>
      <c r="C9" s="12">
        <v>58622.62</v>
      </c>
      <c r="D9" s="13"/>
      <c r="E9" s="12">
        <v>58622.62</v>
      </c>
      <c r="F9" s="13"/>
      <c r="G9" s="14">
        <f t="shared" si="0"/>
        <v>1</v>
      </c>
      <c r="H9" s="15"/>
    </row>
    <row r="10" spans="1:8" ht="39" customHeight="1" x14ac:dyDescent="0.25">
      <c r="A10" s="6" t="s">
        <v>10</v>
      </c>
      <c r="B10" s="7" t="s">
        <v>31</v>
      </c>
      <c r="C10" s="12">
        <v>63756.97</v>
      </c>
      <c r="D10" s="13"/>
      <c r="E10" s="12">
        <v>63756.97</v>
      </c>
      <c r="F10" s="13"/>
      <c r="G10" s="14">
        <f t="shared" si="0"/>
        <v>1</v>
      </c>
      <c r="H10" s="15"/>
    </row>
    <row r="11" spans="1:8" ht="39" customHeight="1" x14ac:dyDescent="0.25">
      <c r="A11" s="6" t="s">
        <v>12</v>
      </c>
      <c r="B11" s="7" t="s">
        <v>39</v>
      </c>
      <c r="C11" s="12"/>
      <c r="D11" s="13"/>
      <c r="E11" s="12"/>
      <c r="F11" s="13"/>
      <c r="G11" s="14"/>
      <c r="H11" s="15"/>
    </row>
    <row r="12" spans="1:8" ht="39" customHeight="1" x14ac:dyDescent="0.25">
      <c r="A12" s="6" t="s">
        <v>32</v>
      </c>
      <c r="B12" s="7" t="s">
        <v>33</v>
      </c>
      <c r="C12" s="12">
        <v>279.83</v>
      </c>
      <c r="D12" s="13"/>
      <c r="E12" s="12">
        <v>279.83</v>
      </c>
      <c r="F12" s="13"/>
      <c r="G12" s="14">
        <f t="shared" ref="G12" si="1">E12/C12</f>
        <v>1</v>
      </c>
      <c r="H12" s="15"/>
    </row>
    <row r="13" spans="1:8" ht="22.5" customHeight="1" x14ac:dyDescent="0.25">
      <c r="B13" s="8" t="s">
        <v>25</v>
      </c>
      <c r="C13" s="9">
        <f>SUM(C6:D12)</f>
        <v>703745.2699999999</v>
      </c>
      <c r="D13" s="10"/>
      <c r="E13" s="9">
        <f>SUM(E6:F12)</f>
        <v>254047.28999999998</v>
      </c>
      <c r="F13" s="10"/>
    </row>
    <row r="14" spans="1:8" ht="22.5" customHeight="1" x14ac:dyDescent="0.25">
      <c r="A14" s="4"/>
      <c r="B14" s="4"/>
      <c r="C14" s="4"/>
      <c r="D14" s="4"/>
      <c r="E14" s="4"/>
      <c r="F14" s="4"/>
      <c r="G14" s="4"/>
      <c r="H14" s="4"/>
    </row>
    <row r="15" spans="1:8" ht="22.5" customHeight="1" x14ac:dyDescent="0.25">
      <c r="A15" s="4"/>
      <c r="B15" s="4"/>
      <c r="C15" s="4"/>
      <c r="D15" s="4"/>
      <c r="E15" s="4"/>
      <c r="F15" s="4"/>
      <c r="G15" s="4"/>
      <c r="H15" s="4"/>
    </row>
    <row r="16" spans="1:8" ht="22.5" customHeight="1" x14ac:dyDescent="0.25">
      <c r="A16" s="4"/>
      <c r="B16" s="4"/>
      <c r="C16" s="4"/>
      <c r="D16" s="4"/>
      <c r="E16" s="4"/>
      <c r="F16" s="4"/>
      <c r="G16" s="4"/>
      <c r="H16" s="4"/>
    </row>
    <row r="17" spans="1:8" ht="22.5" customHeight="1" x14ac:dyDescent="0.25">
      <c r="A17" s="4"/>
      <c r="B17" s="4"/>
      <c r="C17" s="4"/>
      <c r="D17" s="4"/>
      <c r="E17" s="4"/>
      <c r="F17" s="4"/>
      <c r="G17" s="4"/>
      <c r="H17" s="4"/>
    </row>
    <row r="18" spans="1:8" ht="22.5" customHeight="1" x14ac:dyDescent="0.25">
      <c r="A18" s="4"/>
      <c r="B18" s="4"/>
      <c r="C18" s="4"/>
      <c r="D18" s="4"/>
      <c r="E18" s="4"/>
      <c r="F18" s="4"/>
      <c r="G18" s="4"/>
      <c r="H18" s="4"/>
    </row>
    <row r="19" spans="1:8" ht="22.5" customHeight="1" x14ac:dyDescent="0.25">
      <c r="A19" s="4"/>
      <c r="B19" s="4"/>
      <c r="C19" s="4"/>
      <c r="D19" s="4"/>
      <c r="E19" s="4"/>
      <c r="F19" s="4"/>
      <c r="G19" s="4"/>
      <c r="H19" s="4"/>
    </row>
    <row r="20" spans="1:8" ht="22.5" customHeight="1" x14ac:dyDescent="0.25">
      <c r="A20" s="4"/>
      <c r="B20" s="4"/>
      <c r="C20" s="4"/>
      <c r="D20" s="4"/>
      <c r="E20" s="4"/>
      <c r="F20" s="4"/>
      <c r="G20" s="4"/>
      <c r="H20" s="4"/>
    </row>
    <row r="21" spans="1:8" ht="22.5" customHeight="1" x14ac:dyDescent="0.25">
      <c r="A21" s="4"/>
      <c r="B21" s="4"/>
      <c r="C21" s="4"/>
      <c r="D21" s="4"/>
      <c r="E21" s="4"/>
      <c r="F21" s="4"/>
      <c r="G21" s="4"/>
      <c r="H21" s="4"/>
    </row>
    <row r="22" spans="1:8" ht="22.5" customHeight="1" x14ac:dyDescent="0.25">
      <c r="A22" s="4"/>
      <c r="B22" s="4"/>
      <c r="C22" s="4"/>
      <c r="D22" s="4"/>
      <c r="E22" s="4"/>
      <c r="F22" s="4"/>
      <c r="G22" s="4"/>
      <c r="H22" s="4"/>
    </row>
    <row r="23" spans="1:8" ht="22.5" customHeight="1" x14ac:dyDescent="0.25">
      <c r="A23" s="4"/>
      <c r="B23" s="4"/>
      <c r="C23" s="4"/>
      <c r="D23" s="4"/>
      <c r="E23" s="4"/>
      <c r="F23" s="4"/>
      <c r="G23" s="4"/>
      <c r="H23" s="4"/>
    </row>
    <row r="24" spans="1:8" ht="23.25" customHeight="1" x14ac:dyDescent="0.25">
      <c r="B24" s="2"/>
      <c r="C24" s="2"/>
      <c r="D24" s="2"/>
      <c r="E24" s="2"/>
      <c r="F24" s="2"/>
      <c r="G24" s="2"/>
      <c r="H24" s="2"/>
    </row>
    <row r="25" spans="1:8" ht="23.25" customHeight="1" x14ac:dyDescent="0.25">
      <c r="B25" s="2"/>
      <c r="C25" s="2"/>
      <c r="D25" s="2"/>
      <c r="E25" s="2"/>
      <c r="F25" s="2"/>
      <c r="G25" s="2"/>
      <c r="H25" s="2"/>
    </row>
    <row r="26" spans="1:8" ht="23.25" customHeight="1" x14ac:dyDescent="0.25">
      <c r="B26" s="2"/>
      <c r="C26" s="2"/>
      <c r="D26" s="2"/>
      <c r="E26" s="2"/>
      <c r="F26" s="2"/>
      <c r="G26" s="2"/>
      <c r="H26" s="2"/>
    </row>
    <row r="27" spans="1:8" ht="23.25" customHeight="1" x14ac:dyDescent="0.25">
      <c r="B27" s="2"/>
      <c r="C27" s="2"/>
      <c r="D27" s="2"/>
      <c r="E27" s="2"/>
      <c r="F27" s="2"/>
      <c r="G27" s="2"/>
      <c r="H27" s="2"/>
    </row>
    <row r="28" spans="1:8" ht="23.25" customHeight="1" x14ac:dyDescent="0.25">
      <c r="B28" s="2"/>
      <c r="C28" s="2"/>
      <c r="D28" s="2"/>
      <c r="E28" s="2"/>
      <c r="F28" s="2"/>
      <c r="G28" s="2"/>
      <c r="H28" s="2"/>
    </row>
    <row r="29" spans="1:8" ht="23.25" customHeight="1" x14ac:dyDescent="0.25">
      <c r="B29" s="2"/>
      <c r="C29" s="2"/>
      <c r="D29" s="2"/>
      <c r="E29" s="2"/>
      <c r="F29" s="2"/>
      <c r="G29" s="2"/>
      <c r="H29" s="2"/>
    </row>
    <row r="30" spans="1:8" ht="39" customHeight="1" x14ac:dyDescent="0.25">
      <c r="A30" s="17" t="s">
        <v>41</v>
      </c>
      <c r="B30" s="17"/>
      <c r="C30" s="17"/>
      <c r="D30" s="17"/>
      <c r="E30" s="17"/>
      <c r="F30" s="17"/>
      <c r="G30" s="17"/>
      <c r="H30" s="17"/>
    </row>
    <row r="31" spans="1:8" ht="23.25" customHeight="1" x14ac:dyDescent="0.25">
      <c r="A31" s="5" t="s">
        <v>38</v>
      </c>
      <c r="B31" s="5" t="s">
        <v>0</v>
      </c>
      <c r="C31" s="16" t="s">
        <v>1</v>
      </c>
      <c r="D31" s="16"/>
      <c r="E31" s="16" t="s">
        <v>2</v>
      </c>
      <c r="F31" s="16"/>
      <c r="G31" s="16" t="s">
        <v>3</v>
      </c>
      <c r="H31" s="16"/>
    </row>
    <row r="32" spans="1:8" ht="33" customHeight="1" x14ac:dyDescent="0.25">
      <c r="A32" s="6" t="s">
        <v>4</v>
      </c>
      <c r="B32" s="7" t="s">
        <v>5</v>
      </c>
      <c r="C32" s="12">
        <v>321878.88</v>
      </c>
      <c r="D32" s="13"/>
      <c r="E32" s="12">
        <v>10045.35</v>
      </c>
      <c r="F32" s="13"/>
      <c r="G32" s="14"/>
      <c r="H32" s="15"/>
    </row>
    <row r="33" spans="1:8" ht="33" customHeight="1" x14ac:dyDescent="0.25">
      <c r="A33" s="6" t="s">
        <v>6</v>
      </c>
      <c r="B33" s="7" t="s">
        <v>37</v>
      </c>
      <c r="C33" s="12">
        <v>78276.289999999994</v>
      </c>
      <c r="D33" s="13"/>
      <c r="E33" s="12">
        <v>27734.85</v>
      </c>
      <c r="F33" s="13"/>
      <c r="G33" s="14">
        <f t="shared" ref="G33:G36" si="2">E33/C33</f>
        <v>0.35431993519365829</v>
      </c>
      <c r="H33" s="15"/>
    </row>
    <row r="34" spans="1:8" ht="33" customHeight="1" x14ac:dyDescent="0.25">
      <c r="A34" s="6" t="s">
        <v>7</v>
      </c>
      <c r="B34" s="7" t="s">
        <v>14</v>
      </c>
      <c r="C34" s="12">
        <v>251256.03</v>
      </c>
      <c r="D34" s="13"/>
      <c r="E34" s="12">
        <v>92575.46</v>
      </c>
      <c r="F34" s="13"/>
      <c r="G34" s="14">
        <f t="shared" si="2"/>
        <v>0.36845069947176989</v>
      </c>
      <c r="H34" s="15"/>
    </row>
    <row r="35" spans="1:8" ht="33" customHeight="1" x14ac:dyDescent="0.25">
      <c r="A35" s="6" t="s">
        <v>8</v>
      </c>
      <c r="B35" s="7" t="s">
        <v>15</v>
      </c>
      <c r="C35" s="12">
        <v>0</v>
      </c>
      <c r="D35" s="13"/>
      <c r="E35" s="12">
        <v>0</v>
      </c>
      <c r="F35" s="13"/>
      <c r="G35" s="14"/>
      <c r="H35" s="15"/>
    </row>
    <row r="36" spans="1:8" ht="33" customHeight="1" x14ac:dyDescent="0.25">
      <c r="A36" s="6" t="s">
        <v>9</v>
      </c>
      <c r="B36" s="7" t="s">
        <v>16</v>
      </c>
      <c r="C36" s="12">
        <v>5022.7299999999996</v>
      </c>
      <c r="D36" s="13"/>
      <c r="E36" s="12">
        <v>2778.73</v>
      </c>
      <c r="F36" s="13"/>
      <c r="G36" s="14">
        <f t="shared" si="2"/>
        <v>0.55323101182026513</v>
      </c>
      <c r="H36" s="15"/>
    </row>
    <row r="37" spans="1:8" ht="33" customHeight="1" x14ac:dyDescent="0.25">
      <c r="A37" s="6" t="s">
        <v>10</v>
      </c>
      <c r="B37" s="7" t="s">
        <v>17</v>
      </c>
      <c r="C37" s="12">
        <v>0</v>
      </c>
      <c r="D37" s="13"/>
      <c r="E37" s="12">
        <v>0</v>
      </c>
      <c r="F37" s="13"/>
      <c r="G37" s="14"/>
      <c r="H37" s="15"/>
    </row>
    <row r="38" spans="1:8" ht="33" customHeight="1" x14ac:dyDescent="0.25">
      <c r="A38" s="6" t="s">
        <v>11</v>
      </c>
      <c r="B38" s="7" t="s">
        <v>18</v>
      </c>
      <c r="C38" s="12"/>
      <c r="D38" s="13"/>
      <c r="E38" s="12"/>
      <c r="F38" s="13"/>
      <c r="G38" s="14"/>
      <c r="H38" s="15"/>
    </row>
    <row r="39" spans="1:8" ht="33" customHeight="1" x14ac:dyDescent="0.25">
      <c r="A39" s="6" t="s">
        <v>12</v>
      </c>
      <c r="B39" s="7" t="s">
        <v>19</v>
      </c>
      <c r="C39" s="12">
        <v>0</v>
      </c>
      <c r="D39" s="13"/>
      <c r="E39" s="12">
        <v>0</v>
      </c>
      <c r="F39" s="13"/>
      <c r="G39" s="14"/>
      <c r="H39" s="15"/>
    </row>
    <row r="40" spans="1:8" ht="33" customHeight="1" x14ac:dyDescent="0.25">
      <c r="A40" s="6" t="s">
        <v>13</v>
      </c>
      <c r="B40" s="7" t="s">
        <v>20</v>
      </c>
      <c r="C40" s="12">
        <v>46811.34</v>
      </c>
      <c r="D40" s="13"/>
      <c r="E40" s="12">
        <v>46811.34</v>
      </c>
      <c r="F40" s="13"/>
      <c r="G40" s="14"/>
      <c r="H40" s="15"/>
    </row>
    <row r="41" spans="1:8" ht="33" customHeight="1" x14ac:dyDescent="0.25">
      <c r="A41" s="6" t="s">
        <v>21</v>
      </c>
      <c r="B41" s="7" t="s">
        <v>23</v>
      </c>
      <c r="C41" s="12"/>
      <c r="D41" s="13"/>
      <c r="E41" s="12">
        <v>0</v>
      </c>
      <c r="F41" s="13"/>
      <c r="G41" s="14"/>
      <c r="H41" s="15"/>
    </row>
    <row r="42" spans="1:8" ht="33" customHeight="1" x14ac:dyDescent="0.25">
      <c r="A42" s="6" t="s">
        <v>22</v>
      </c>
      <c r="B42" s="7" t="s">
        <v>24</v>
      </c>
      <c r="C42" s="12">
        <v>500</v>
      </c>
      <c r="D42" s="13"/>
      <c r="E42" s="12"/>
      <c r="F42" s="13"/>
      <c r="G42" s="14"/>
      <c r="H42" s="15"/>
    </row>
    <row r="43" spans="1:8" ht="24.75" customHeight="1" x14ac:dyDescent="0.25">
      <c r="B43" s="8" t="s">
        <v>25</v>
      </c>
      <c r="C43" s="9">
        <f t="shared" ref="C43" si="3">SUM(C32:D42)</f>
        <v>703745.2699999999</v>
      </c>
      <c r="D43" s="10"/>
      <c r="E43" s="9">
        <f t="shared" ref="E43" si="4">SUM(E32:F42)</f>
        <v>179945.73</v>
      </c>
      <c r="F43" s="10"/>
    </row>
  </sheetData>
  <sheetProtection selectLockedCells="1"/>
  <mergeCells count="67">
    <mergeCell ref="A30:H30"/>
    <mergeCell ref="C11:D11"/>
    <mergeCell ref="E11:F11"/>
    <mergeCell ref="G11:H11"/>
    <mergeCell ref="C12:D12"/>
    <mergeCell ref="E12:F12"/>
    <mergeCell ref="G12:H12"/>
    <mergeCell ref="C13:D13"/>
    <mergeCell ref="E13:F13"/>
    <mergeCell ref="C9:D9"/>
    <mergeCell ref="E9:F9"/>
    <mergeCell ref="G9:H9"/>
    <mergeCell ref="C10:D10"/>
    <mergeCell ref="E10:F10"/>
    <mergeCell ref="G10:H10"/>
    <mergeCell ref="A4:H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31:D31"/>
    <mergeCell ref="E31:F31"/>
    <mergeCell ref="G31:H31"/>
    <mergeCell ref="E37:F37"/>
    <mergeCell ref="E38:F38"/>
    <mergeCell ref="E32:F32"/>
    <mergeCell ref="G34:H34"/>
    <mergeCell ref="G35:H35"/>
    <mergeCell ref="G36:H36"/>
    <mergeCell ref="G37:H37"/>
    <mergeCell ref="C32:D32"/>
    <mergeCell ref="C40:D40"/>
    <mergeCell ref="E39:F39"/>
    <mergeCell ref="C33:D33"/>
    <mergeCell ref="C34:D34"/>
    <mergeCell ref="C35:D35"/>
    <mergeCell ref="C36:D36"/>
    <mergeCell ref="C37:D37"/>
    <mergeCell ref="C38:D38"/>
    <mergeCell ref="E33:F33"/>
    <mergeCell ref="E34:F34"/>
    <mergeCell ref="E35:F35"/>
    <mergeCell ref="E36:F36"/>
    <mergeCell ref="C43:D43"/>
    <mergeCell ref="E43:F43"/>
    <mergeCell ref="A3:H3"/>
    <mergeCell ref="C41:D41"/>
    <mergeCell ref="E41:F41"/>
    <mergeCell ref="G41:H41"/>
    <mergeCell ref="E40:F40"/>
    <mergeCell ref="G32:H32"/>
    <mergeCell ref="G33:H33"/>
    <mergeCell ref="G38:H38"/>
    <mergeCell ref="C42:D42"/>
    <mergeCell ref="E42:F42"/>
    <mergeCell ref="G42:H42"/>
    <mergeCell ref="G39:H39"/>
    <mergeCell ref="G40:H40"/>
    <mergeCell ref="C39:D39"/>
  </mergeCells>
  <phoneticPr fontId="6" type="noConversion"/>
  <printOptions horizontalCentered="1"/>
  <pageMargins left="0.31496062992125984" right="0.31496062992125984" top="0.15748031496062992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DSGA</cp:lastModifiedBy>
  <cp:lastPrinted>2023-07-12T08:27:23Z</cp:lastPrinted>
  <dcterms:created xsi:type="dcterms:W3CDTF">2023-06-22T16:22:29Z</dcterms:created>
  <dcterms:modified xsi:type="dcterms:W3CDTF">2026-02-27T13:25:50Z</dcterms:modified>
</cp:coreProperties>
</file>