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iaserver\Condivisa\CONTABILITA' DAL 2018.19 AD OGGI\a tempestività dei pagamenti_ PCC\"/>
    </mc:Choice>
  </mc:AlternateContent>
  <xr:revisionPtr revIDLastSave="0" documentId="8_{9E483BBB-A534-4602-B08E-1E43E1E8CED0}" xr6:coauthVersionLast="36" xr6:coauthVersionMax="36" xr10:uidLastSave="{00000000-0000-0000-0000-000000000000}"/>
  <bookViews>
    <workbookView xWindow="0" yWindow="0" windowWidth="22860" windowHeight="9816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<sst xmlns="http://schemas.openxmlformats.org/spreadsheetml/2006/main" count="69" uniqueCount="44">
  <si>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</si>
  <si>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</si>
  <si>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</si>
  <si>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</si>
  <si>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</si>
  <si>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</si>
  <si>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</si>
  <si>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</si>
  <si>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</si>
  <si>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</si>
  <si>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</si>
  <si>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</si>
  <si>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</si>
  <si>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</si>
  <si>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</si>
  <si>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</si>
  <si>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</si>
  <si>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</si>
  <si>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</si>
  <si>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</si>
  <si>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ALBENGA FINALE LIGURE SAVONA VALBORMIDA</t>
  </si>
  <si>
    <t>17100 SAVONA (SV) - Via Giuria, 9 AR  - C.F. 92104610099 C.M. SVMM062003</t>
  </si>
  <si>
    <t>2024</t>
  </si>
  <si>
    <t>168/03 del 22/12/2023</t>
  </si>
  <si>
    <t>169/03 del 22/12/2023</t>
  </si>
  <si>
    <t>11960/FVIAC del 14/12/2023</t>
  </si>
  <si>
    <t>804/00 del 31/01/2024</t>
  </si>
  <si>
    <t>166 del 05/02/2024</t>
  </si>
  <si>
    <t>7X00438640 del 10/02/2024</t>
  </si>
  <si>
    <t>8G00048142 del 10/02/2024</t>
  </si>
  <si>
    <t>1024042029 del 08/02/2024</t>
  </si>
  <si>
    <t>1024009709 del 12/01/2024</t>
  </si>
  <si>
    <t>0000001534/PA del 23/02/2024</t>
  </si>
  <si>
    <t>FPA 1/24 del 02/02/2024</t>
  </si>
  <si>
    <t>11/02 del 19/02/2024</t>
  </si>
  <si>
    <t>0000001089/PA del 20/02/2024</t>
  </si>
  <si>
    <t>FPA 22/24 del 05/04/2024</t>
  </si>
  <si>
    <t>31/03 del 28/03/2024</t>
  </si>
  <si>
    <t>3 del 02/04/2024</t>
  </si>
  <si>
    <t>1024097627 del 09/04/2024</t>
  </si>
  <si>
    <t>32/03 del 28/03/2024</t>
  </si>
  <si>
    <t>397/0 del 31/03/2024</t>
  </si>
  <si>
    <t>7X01464216 del 11/04/2024</t>
  </si>
  <si>
    <t>8G00099329 del 11/04/2024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</si>
</sst>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5.9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4.9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22</v>
      </c>
      <c r="B9" s="33"/>
      <c r="C9" s="32">
        <f>SUM(C13:C16)</f>
        <v>9383.5300000000007</v>
      </c>
      <c r="D9" s="33"/>
      <c r="E9" s="38">
        <f>('Trimestre 1'!H1+'Trimestre 2'!H1+'Trimestre 3'!H1+'Trimestre 4'!H1)/C9</f>
        <v>-13.06069037984639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4.9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13</v>
      </c>
      <c r="C13" s="26">
        <f>'Trimestre 1'!B1</f>
        <v>7237.34</v>
      </c>
      <c r="D13" s="26">
        <f>'Trimestre 1'!G1</f>
        <v>-12.475086150436486</v>
      </c>
      <c r="E13" s="26">
        <v>15235.21</v>
      </c>
      <c r="F13" s="30">
        <v>20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9</v>
      </c>
      <c r="C14" s="26">
        <f>'Trimestre 2'!B1</f>
        <v>2146.19</v>
      </c>
      <c r="D14" s="26">
        <f>'Trimestre 2'!G1</f>
        <v>-15.035453524618044</v>
      </c>
      <c r="E14" s="26"/>
      <c r="F14" s="30"/>
    </row>
    <row r="15" spans="1:9" ht="22.5" customHeight="1" x14ac:dyDescent="0.3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3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7237.34</v>
      </c>
      <c r="C1" s="31">
        <f>COUNTA(A4:A203)</f>
        <v>13</v>
      </c>
      <c r="G1" s="13">
        <f>IF(B1&lt;&gt;0,H1/B1,0)</f>
        <v>-12.475086150436486</v>
      </c>
      <c r="H1" s="12">
        <f>SUM(H4:H195)</f>
        <v>-90286.44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790</v>
      </c>
      <c r="C4" s="10">
        <v>45317</v>
      </c>
      <c r="D4" s="10">
        <v>45337</v>
      </c>
      <c r="E4" s="10"/>
      <c r="F4" s="10"/>
      <c r="G4" s="1">
        <f>D4-C4-(F4-E4)</f>
        <v>20</v>
      </c>
      <c r="H4" s="9">
        <f>B4*G4</f>
        <v>15800</v>
      </c>
    </row>
    <row r="5" spans="1:8" x14ac:dyDescent="0.3">
      <c r="A5" s="16" t="s">
        <v>24</v>
      </c>
      <c r="B5" s="9">
        <v>120</v>
      </c>
      <c r="C5" s="10">
        <v>45317</v>
      </c>
      <c r="D5" s="10">
        <v>45337</v>
      </c>
      <c r="E5" s="10"/>
      <c r="F5" s="10"/>
      <c r="G5" s="1">
        <f t="shared" ref="G5:G68" si="0">D5-C5-(F5-E5)</f>
        <v>20</v>
      </c>
      <c r="H5" s="9">
        <f t="shared" ref="H5:H68" si="1">B5*G5</f>
        <v>2400</v>
      </c>
    </row>
    <row r="6" spans="1:8" x14ac:dyDescent="0.3">
      <c r="A6" s="16" t="s">
        <v>25</v>
      </c>
      <c r="B6" s="9">
        <v>80</v>
      </c>
      <c r="C6" s="10">
        <v>45309</v>
      </c>
      <c r="D6" s="10">
        <v>45337</v>
      </c>
      <c r="E6" s="10"/>
      <c r="F6" s="10"/>
      <c r="G6" s="1">
        <f t="shared" si="0"/>
        <v>28</v>
      </c>
      <c r="H6" s="9">
        <f t="shared" si="1"/>
        <v>2240</v>
      </c>
    </row>
    <row r="7" spans="1:8" x14ac:dyDescent="0.3">
      <c r="A7" s="16" t="s">
        <v>26</v>
      </c>
      <c r="B7" s="9">
        <v>136.16</v>
      </c>
      <c r="C7" s="10">
        <v>45367</v>
      </c>
      <c r="D7" s="10">
        <v>45337</v>
      </c>
      <c r="E7" s="10"/>
      <c r="F7" s="10"/>
      <c r="G7" s="1">
        <f t="shared" si="0"/>
        <v>-30</v>
      </c>
      <c r="H7" s="9">
        <f t="shared" si="1"/>
        <v>-4084.8</v>
      </c>
    </row>
    <row r="8" spans="1:8" x14ac:dyDescent="0.3">
      <c r="A8" s="16" t="s">
        <v>27</v>
      </c>
      <c r="B8" s="9">
        <v>1232</v>
      </c>
      <c r="C8" s="10">
        <v>45367</v>
      </c>
      <c r="D8" s="10">
        <v>45337</v>
      </c>
      <c r="E8" s="10"/>
      <c r="F8" s="10"/>
      <c r="G8" s="1">
        <f t="shared" si="0"/>
        <v>-30</v>
      </c>
      <c r="H8" s="9">
        <f t="shared" si="1"/>
        <v>-36960</v>
      </c>
    </row>
    <row r="9" spans="1:8" x14ac:dyDescent="0.3">
      <c r="A9" s="16" t="s">
        <v>28</v>
      </c>
      <c r="B9" s="9">
        <v>36</v>
      </c>
      <c r="C9" s="10">
        <v>45373</v>
      </c>
      <c r="D9" s="10">
        <v>45350</v>
      </c>
      <c r="E9" s="10"/>
      <c r="F9" s="10"/>
      <c r="G9" s="1">
        <f t="shared" si="0"/>
        <v>-23</v>
      </c>
      <c r="H9" s="9">
        <f t="shared" si="1"/>
        <v>-828</v>
      </c>
    </row>
    <row r="10" spans="1:8" x14ac:dyDescent="0.3">
      <c r="A10" s="16" t="s">
        <v>29</v>
      </c>
      <c r="B10" s="9">
        <v>127.2</v>
      </c>
      <c r="C10" s="10">
        <v>45373</v>
      </c>
      <c r="D10" s="10">
        <v>45350</v>
      </c>
      <c r="E10" s="10"/>
      <c r="F10" s="10"/>
      <c r="G10" s="1">
        <f t="shared" si="0"/>
        <v>-23</v>
      </c>
      <c r="H10" s="9">
        <f t="shared" si="1"/>
        <v>-2925.6</v>
      </c>
    </row>
    <row r="11" spans="1:8" x14ac:dyDescent="0.3">
      <c r="A11" s="16" t="s">
        <v>30</v>
      </c>
      <c r="B11" s="9">
        <v>9.8800000000000008</v>
      </c>
      <c r="C11" s="10">
        <v>45373</v>
      </c>
      <c r="D11" s="10">
        <v>45350</v>
      </c>
      <c r="E11" s="10"/>
      <c r="F11" s="10"/>
      <c r="G11" s="1">
        <f t="shared" si="0"/>
        <v>-23</v>
      </c>
      <c r="H11" s="9">
        <f t="shared" si="1"/>
        <v>-227.24</v>
      </c>
    </row>
    <row r="12" spans="1:8" x14ac:dyDescent="0.3">
      <c r="A12" s="16" t="s">
        <v>31</v>
      </c>
      <c r="B12" s="9">
        <v>27.8</v>
      </c>
      <c r="C12" s="10">
        <v>45373</v>
      </c>
      <c r="D12" s="10">
        <v>45350</v>
      </c>
      <c r="E12" s="10"/>
      <c r="F12" s="10"/>
      <c r="G12" s="1">
        <f t="shared" si="0"/>
        <v>-23</v>
      </c>
      <c r="H12" s="9">
        <f t="shared" si="1"/>
        <v>-639.4</v>
      </c>
    </row>
    <row r="13" spans="1:8" x14ac:dyDescent="0.3">
      <c r="A13" s="16" t="s">
        <v>32</v>
      </c>
      <c r="B13" s="9">
        <v>1275</v>
      </c>
      <c r="C13" s="10">
        <v>45378</v>
      </c>
      <c r="D13" s="10">
        <v>45350</v>
      </c>
      <c r="E13" s="10"/>
      <c r="F13" s="10"/>
      <c r="G13" s="1">
        <f t="shared" si="0"/>
        <v>-28</v>
      </c>
      <c r="H13" s="9">
        <f t="shared" si="1"/>
        <v>-35700</v>
      </c>
    </row>
    <row r="14" spans="1:8" x14ac:dyDescent="0.3">
      <c r="A14" s="16" t="s">
        <v>33</v>
      </c>
      <c r="B14" s="9">
        <v>3250.8</v>
      </c>
      <c r="C14" s="10">
        <v>45358</v>
      </c>
      <c r="D14" s="10">
        <v>45350</v>
      </c>
      <c r="E14" s="10"/>
      <c r="F14" s="10"/>
      <c r="G14" s="1">
        <f t="shared" si="0"/>
        <v>-8</v>
      </c>
      <c r="H14" s="9">
        <f t="shared" si="1"/>
        <v>-26006.400000000001</v>
      </c>
    </row>
    <row r="15" spans="1:8" x14ac:dyDescent="0.3">
      <c r="A15" s="16" t="s">
        <v>34</v>
      </c>
      <c r="B15" s="9">
        <v>105.5</v>
      </c>
      <c r="C15" s="10">
        <v>45372</v>
      </c>
      <c r="D15" s="10">
        <v>45350</v>
      </c>
      <c r="E15" s="10"/>
      <c r="F15" s="10"/>
      <c r="G15" s="1">
        <f t="shared" si="0"/>
        <v>-22</v>
      </c>
      <c r="H15" s="9">
        <f t="shared" si="1"/>
        <v>-2321</v>
      </c>
    </row>
    <row r="16" spans="1:8" x14ac:dyDescent="0.3">
      <c r="A16" s="16" t="s">
        <v>34</v>
      </c>
      <c r="B16" s="9">
        <v>47</v>
      </c>
      <c r="C16" s="10">
        <v>45372</v>
      </c>
      <c r="D16" s="10">
        <v>45350</v>
      </c>
      <c r="E16" s="10"/>
      <c r="F16" s="10"/>
      <c r="G16" s="1">
        <f t="shared" si="0"/>
        <v>-22</v>
      </c>
      <c r="H16" s="9">
        <f t="shared" si="1"/>
        <v>-1034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2146.19</v>
      </c>
      <c r="C1" s="31">
        <f>COUNTA(A4:A203)</f>
        <v>9</v>
      </c>
      <c r="G1" s="13">
        <f>IF(B1&lt;&gt;0,H1/B1,0)</f>
        <v>-15.035453524618044</v>
      </c>
      <c r="H1" s="12">
        <f>SUM(H4:H195)</f>
        <v>-32268.940000000002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35</v>
      </c>
      <c r="B4" s="9">
        <v>500</v>
      </c>
      <c r="C4" s="10">
        <v>45379</v>
      </c>
      <c r="D4" s="10">
        <v>45401</v>
      </c>
      <c r="E4" s="10"/>
      <c r="F4" s="10"/>
      <c r="G4" s="1">
        <f>D4-C4-(F4-E4)</f>
        <v>22</v>
      </c>
      <c r="H4" s="9">
        <f>B4*G4</f>
        <v>11000</v>
      </c>
    </row>
    <row r="5" spans="1:8" x14ac:dyDescent="0.3">
      <c r="A5" s="16" t="s">
        <v>36</v>
      </c>
      <c r="B5" s="9">
        <v>20</v>
      </c>
      <c r="C5" s="10">
        <v>45427</v>
      </c>
      <c r="D5" s="10">
        <v>45401</v>
      </c>
      <c r="E5" s="10"/>
      <c r="F5" s="10"/>
      <c r="G5" s="1">
        <f t="shared" ref="G5:G68" si="0">D5-C5-(F5-E5)</f>
        <v>-26</v>
      </c>
      <c r="H5" s="9">
        <f t="shared" ref="H5:H68" si="1">B5*G5</f>
        <v>-520</v>
      </c>
    </row>
    <row r="6" spans="1:8" x14ac:dyDescent="0.3">
      <c r="A6" s="16" t="s">
        <v>37</v>
      </c>
      <c r="B6" s="9">
        <v>790</v>
      </c>
      <c r="C6" s="10">
        <v>45427</v>
      </c>
      <c r="D6" s="10">
        <v>45401</v>
      </c>
      <c r="E6" s="10"/>
      <c r="F6" s="10"/>
      <c r="G6" s="1">
        <f t="shared" si="0"/>
        <v>-26</v>
      </c>
      <c r="H6" s="9">
        <f t="shared" si="1"/>
        <v>-20540</v>
      </c>
    </row>
    <row r="7" spans="1:8" x14ac:dyDescent="0.3">
      <c r="A7" s="16" t="s">
        <v>38</v>
      </c>
      <c r="B7" s="9">
        <v>170.8</v>
      </c>
      <c r="C7" s="10">
        <v>45427</v>
      </c>
      <c r="D7" s="10">
        <v>45401</v>
      </c>
      <c r="E7" s="10"/>
      <c r="F7" s="10"/>
      <c r="G7" s="1">
        <f t="shared" si="0"/>
        <v>-26</v>
      </c>
      <c r="H7" s="9">
        <f t="shared" si="1"/>
        <v>-4440.8</v>
      </c>
    </row>
    <row r="8" spans="1:8" x14ac:dyDescent="0.3">
      <c r="A8" s="16" t="s">
        <v>39</v>
      </c>
      <c r="B8" s="9">
        <v>18.28</v>
      </c>
      <c r="C8" s="10">
        <v>45427</v>
      </c>
      <c r="D8" s="10">
        <v>45401</v>
      </c>
      <c r="E8" s="10"/>
      <c r="F8" s="10"/>
      <c r="G8" s="1">
        <f t="shared" si="0"/>
        <v>-26</v>
      </c>
      <c r="H8" s="9">
        <f t="shared" si="1"/>
        <v>-475.28</v>
      </c>
    </row>
    <row r="9" spans="1:8" x14ac:dyDescent="0.3">
      <c r="A9" s="16" t="s">
        <v>40</v>
      </c>
      <c r="B9" s="9">
        <v>120</v>
      </c>
      <c r="C9" s="10">
        <v>45427</v>
      </c>
      <c r="D9" s="10">
        <v>45401</v>
      </c>
      <c r="E9" s="10"/>
      <c r="F9" s="10"/>
      <c r="G9" s="1">
        <f t="shared" si="0"/>
        <v>-26</v>
      </c>
      <c r="H9" s="9">
        <f t="shared" si="1"/>
        <v>-3120</v>
      </c>
    </row>
    <row r="10" spans="1:8" x14ac:dyDescent="0.3">
      <c r="A10" s="16" t="s">
        <v>41</v>
      </c>
      <c r="B10" s="9">
        <v>371.11</v>
      </c>
      <c r="C10" s="10">
        <v>45427</v>
      </c>
      <c r="D10" s="10">
        <v>45401</v>
      </c>
      <c r="E10" s="10"/>
      <c r="F10" s="10"/>
      <c r="G10" s="1">
        <f t="shared" si="0"/>
        <v>-26</v>
      </c>
      <c r="H10" s="9">
        <f t="shared" si="1"/>
        <v>-9648.86</v>
      </c>
    </row>
    <row r="11" spans="1:8" x14ac:dyDescent="0.3">
      <c r="A11" s="16" t="s">
        <v>42</v>
      </c>
      <c r="B11" s="9">
        <v>36</v>
      </c>
      <c r="C11" s="10">
        <v>45430</v>
      </c>
      <c r="D11" s="10">
        <v>45401</v>
      </c>
      <c r="E11" s="10"/>
      <c r="F11" s="10"/>
      <c r="G11" s="1">
        <f t="shared" si="0"/>
        <v>-29</v>
      </c>
      <c r="H11" s="9">
        <f t="shared" si="1"/>
        <v>-1044</v>
      </c>
    </row>
    <row r="12" spans="1:8" x14ac:dyDescent="0.3">
      <c r="A12" s="16" t="s">
        <v>43</v>
      </c>
      <c r="B12" s="9">
        <v>120</v>
      </c>
      <c r="C12" s="10">
        <v>45430</v>
      </c>
      <c r="D12" s="10">
        <v>45401</v>
      </c>
      <c r="E12" s="10"/>
      <c r="F12" s="10"/>
      <c r="G12" s="1">
        <f t="shared" si="0"/>
        <v>-29</v>
      </c>
      <c r="H12" s="9">
        <f t="shared" si="1"/>
        <v>-3480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2006-09-16T00:00:00Z</dcterms:created>
  <dcterms:modified xsi:type="dcterms:W3CDTF">2024-04-23T13:50:06Z</dcterms:modified>
</cp:coreProperties>
</file>