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rettore\Desktop\TUTTO DEBORA\INDICE TEMPESTIVITA'\"/>
    </mc:Choice>
  </mc:AlternateContent>
  <xr:revisionPtr revIDLastSave="0" documentId="8_{181D28D0-BA03-431C-8014-7EA6A1B6A7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<sst xmlns="http://schemas.openxmlformats.org/spreadsheetml/2006/main" count="65" uniqueCount="41">
  <si>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</si>
  <si>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</si>
  <si>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</si>
  <si>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</si>
  <si>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</si>
  <si>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</si>
  <si>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</si>
  <si>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</si>
  <si>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</si>
  <si>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</si>
  <si>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</si>
  <si>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</si>
  <si>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</si>
  <si>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</si>
  <si>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</si>
  <si>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</si>
  <si>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</si>
  <si>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</si>
  <si>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</si>
  <si>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</si>
  <si>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"ROMUALDI"</t>
  </si>
  <si>
    <t>64024 NOTARESCO (TE) - VIA DANTE ALIGHIERI, 26 - C.F. 81001970672 C.M. TEIC83500T</t>
  </si>
  <si>
    <t>2024</t>
  </si>
  <si>
    <t>1024005175 del 12/01/2024</t>
  </si>
  <si>
    <t>2040/240000631 del 19/01/2024</t>
  </si>
  <si>
    <t>77 del 25/01/2024</t>
  </si>
  <si>
    <t>FPA 2/24 del 01/02/2024</t>
  </si>
  <si>
    <t>52 del 09/02/2024</t>
  </si>
  <si>
    <t>2024S3000357 del 29/02/2024</t>
  </si>
  <si>
    <t>2024S3000358 del 29/02/2024</t>
  </si>
  <si>
    <t>0000001650/PA del 24/02/2024</t>
  </si>
  <si>
    <t>FE  000069 del 28/02/2024</t>
  </si>
  <si>
    <t>3307/FVISE del 20/02/2024</t>
  </si>
  <si>
    <t>FATTPA 7_24 del 13/03/2024</t>
  </si>
  <si>
    <t>1/00 del 07/03/2024</t>
  </si>
  <si>
    <t>24040003 del 29/02/2024</t>
  </si>
  <si>
    <t>57 del 08/03/2024</t>
  </si>
  <si>
    <t>P0032341 del 12/03/2024</t>
  </si>
  <si>
    <t>27PA del 15/03/2024</t>
  </si>
  <si>
    <t>160/A del 08/03/2024</t>
  </si>
  <si>
    <t>159/A del 08/03/2024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</si>
</sst>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18</v>
      </c>
      <c r="B9" s="33"/>
      <c r="C9" s="32">
        <f>SUM(C13:C16)</f>
        <v>16891.89</v>
      </c>
      <c r="D9" s="33"/>
      <c r="E9" s="38">
        <f>('Trimestre 1'!H1+'Trimestre 2'!H1+'Trimestre 3'!H1+'Trimestre 4'!H1)/C9</f>
        <v>-29.146985698027116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18</v>
      </c>
      <c r="C13" s="26">
        <f>'Trimestre 1'!B1</f>
        <v>16891.89</v>
      </c>
      <c r="D13" s="26">
        <f>'Trimestre 1'!G1</f>
        <v>-29.146985698027102</v>
      </c>
      <c r="E13" s="26">
        <v>21802.42</v>
      </c>
      <c r="F13" s="30">
        <v>17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/>
      <c r="F14" s="30"/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16891.89</v>
      </c>
      <c r="C1" s="31">
        <f>COUNTA(A4:A203)</f>
        <v>18</v>
      </c>
      <c r="G1" s="13">
        <f>IF(B1&lt;&gt;0,H1/B1,0)</f>
        <v>-29.146985698027102</v>
      </c>
      <c r="H1" s="12">
        <f>SUM(H4:H195)</f>
        <v>-492347.67624264723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12.97</v>
      </c>
      <c r="C4" s="10">
        <v>45367.481456365742</v>
      </c>
      <c r="D4" s="10">
        <v>45342</v>
      </c>
      <c r="E4" s="10"/>
      <c r="F4" s="10"/>
      <c r="G4" s="1">
        <f>D4-C4-(F4-E4)</f>
        <v>-25.48145636569825</v>
      </c>
      <c r="H4" s="9">
        <f>B4*G4</f>
        <v>-330.49448906310602</v>
      </c>
    </row>
    <row r="5" spans="1:8" x14ac:dyDescent="0.25">
      <c r="A5" s="16" t="s">
        <v>24</v>
      </c>
      <c r="B5" s="9">
        <v>648.45000000000005</v>
      </c>
      <c r="C5" s="10">
        <v>45367.481779247682</v>
      </c>
      <c r="D5" s="10">
        <v>45342</v>
      </c>
      <c r="E5" s="10"/>
      <c r="F5" s="10"/>
      <c r="G5" s="1">
        <f t="shared" ref="G5:G68" si="0">D5-C5-(F5-E5)</f>
        <v>-25.481779247696977</v>
      </c>
      <c r="H5" s="9">
        <f t="shared" ref="H5:H68" si="1">B5*G5</f>
        <v>-16523.6597531691</v>
      </c>
    </row>
    <row r="6" spans="1:8" x14ac:dyDescent="0.25">
      <c r="A6" s="16" t="s">
        <v>25</v>
      </c>
      <c r="B6" s="9">
        <v>2476.5</v>
      </c>
      <c r="C6" s="10">
        <v>45367.481782141207</v>
      </c>
      <c r="D6" s="10">
        <v>45342</v>
      </c>
      <c r="E6" s="10"/>
      <c r="F6" s="10"/>
      <c r="G6" s="1">
        <f t="shared" si="0"/>
        <v>-25.481782141199801</v>
      </c>
      <c r="H6" s="9">
        <f t="shared" si="1"/>
        <v>-63105.6334726813</v>
      </c>
    </row>
    <row r="7" spans="1:8" x14ac:dyDescent="0.25">
      <c r="A7" s="16" t="s">
        <v>26</v>
      </c>
      <c r="B7" s="9">
        <v>1010.84</v>
      </c>
      <c r="C7" s="10">
        <v>45367.481785069445</v>
      </c>
      <c r="D7" s="10">
        <v>45342</v>
      </c>
      <c r="E7" s="10"/>
      <c r="F7" s="10"/>
      <c r="G7" s="1">
        <f t="shared" si="0"/>
        <v>-25.481785069401667</v>
      </c>
      <c r="H7" s="9">
        <f t="shared" si="1"/>
        <v>-25758.007619553999</v>
      </c>
    </row>
    <row r="8" spans="1:8" x14ac:dyDescent="0.25">
      <c r="A8" s="16" t="s">
        <v>27</v>
      </c>
      <c r="B8" s="9">
        <v>80</v>
      </c>
      <c r="C8" s="10">
        <v>45367.482840358796</v>
      </c>
      <c r="D8" s="10">
        <v>45342</v>
      </c>
      <c r="E8" s="10"/>
      <c r="F8" s="10"/>
      <c r="G8" s="1">
        <f t="shared" si="0"/>
        <v>-25.482840358803514</v>
      </c>
      <c r="H8" s="9">
        <f t="shared" si="1"/>
        <v>-2038.62722870428</v>
      </c>
    </row>
    <row r="9" spans="1:8" x14ac:dyDescent="0.25">
      <c r="A9" s="16" t="s">
        <v>28</v>
      </c>
      <c r="B9" s="9">
        <v>534</v>
      </c>
      <c r="C9" s="10">
        <v>45386.359840428238</v>
      </c>
      <c r="D9" s="10">
        <v>45356</v>
      </c>
      <c r="E9" s="10"/>
      <c r="F9" s="10"/>
      <c r="G9" s="1">
        <f t="shared" si="0"/>
        <v>-30.359840428202006</v>
      </c>
      <c r="H9" s="9">
        <f t="shared" si="1"/>
        <v>-16212.1547886599</v>
      </c>
    </row>
    <row r="10" spans="1:8" x14ac:dyDescent="0.25">
      <c r="A10" s="16" t="s">
        <v>29</v>
      </c>
      <c r="B10" s="9">
        <v>1942.34</v>
      </c>
      <c r="C10" s="10">
        <v>45386.359844756946</v>
      </c>
      <c r="D10" s="10">
        <v>45356</v>
      </c>
      <c r="E10" s="10"/>
      <c r="F10" s="10"/>
      <c r="G10" s="1">
        <f t="shared" si="0"/>
        <v>-30.359844756902021</v>
      </c>
      <c r="H10" s="9">
        <f t="shared" si="1"/>
        <v>-58969.140865121102</v>
      </c>
    </row>
    <row r="11" spans="1:8" x14ac:dyDescent="0.25">
      <c r="A11" s="16" t="s">
        <v>30</v>
      </c>
      <c r="B11" s="9">
        <v>1275</v>
      </c>
      <c r="C11" s="10">
        <v>45386.359848726854</v>
      </c>
      <c r="D11" s="10">
        <v>45356</v>
      </c>
      <c r="E11" s="10"/>
      <c r="F11" s="10"/>
      <c r="G11" s="1">
        <f t="shared" si="0"/>
        <v>-30.359848726897326</v>
      </c>
      <c r="H11" s="9">
        <f t="shared" si="1"/>
        <v>-38708.807126794098</v>
      </c>
    </row>
    <row r="12" spans="1:8" x14ac:dyDescent="0.25">
      <c r="A12" s="16" t="s">
        <v>31</v>
      </c>
      <c r="B12" s="9">
        <v>81.97</v>
      </c>
      <c r="C12" s="10">
        <v>45386.359855983799</v>
      </c>
      <c r="D12" s="10">
        <v>45356</v>
      </c>
      <c r="E12" s="10"/>
      <c r="F12" s="10"/>
      <c r="G12" s="1">
        <f t="shared" si="0"/>
        <v>-30.359855983799207</v>
      </c>
      <c r="H12" s="9">
        <f t="shared" si="1"/>
        <v>-2488.5973949920199</v>
      </c>
    </row>
    <row r="13" spans="1:8" x14ac:dyDescent="0.25">
      <c r="A13" s="16" t="s">
        <v>32</v>
      </c>
      <c r="B13" s="9">
        <v>1265.94</v>
      </c>
      <c r="C13" s="10">
        <v>45386.359860150464</v>
      </c>
      <c r="D13" s="10">
        <v>45356</v>
      </c>
      <c r="E13" s="10"/>
      <c r="F13" s="10"/>
      <c r="G13" s="1">
        <f t="shared" si="0"/>
        <v>-30.359860150500026</v>
      </c>
      <c r="H13" s="9">
        <f t="shared" si="1"/>
        <v>-38433.761358923999</v>
      </c>
    </row>
    <row r="14" spans="1:8" x14ac:dyDescent="0.25">
      <c r="A14" s="16" t="s">
        <v>33</v>
      </c>
      <c r="B14" s="9">
        <v>196</v>
      </c>
      <c r="C14" s="10">
        <v>45406.372226585649</v>
      </c>
      <c r="D14" s="10">
        <v>45376</v>
      </c>
      <c r="E14" s="10"/>
      <c r="F14" s="10"/>
      <c r="G14" s="1">
        <f t="shared" si="0"/>
        <v>-30.372226585597673</v>
      </c>
      <c r="H14" s="9">
        <f t="shared" si="1"/>
        <v>-5952.9564107771403</v>
      </c>
    </row>
    <row r="15" spans="1:8" x14ac:dyDescent="0.25">
      <c r="A15" s="16" t="s">
        <v>34</v>
      </c>
      <c r="B15" s="9">
        <v>273</v>
      </c>
      <c r="C15" s="10">
        <v>45406.372236377312</v>
      </c>
      <c r="D15" s="10">
        <v>45376</v>
      </c>
      <c r="E15" s="10"/>
      <c r="F15" s="10"/>
      <c r="G15" s="1">
        <f t="shared" si="0"/>
        <v>-30.372236377297668</v>
      </c>
      <c r="H15" s="9">
        <f t="shared" si="1"/>
        <v>-8291.6205310022597</v>
      </c>
    </row>
    <row r="16" spans="1:8" x14ac:dyDescent="0.25">
      <c r="A16" s="16" t="s">
        <v>35</v>
      </c>
      <c r="B16" s="9">
        <v>225</v>
      </c>
      <c r="C16" s="10">
        <v>45406.372208993052</v>
      </c>
      <c r="D16" s="10">
        <v>45376</v>
      </c>
      <c r="E16" s="10"/>
      <c r="F16" s="10"/>
      <c r="G16" s="1">
        <f t="shared" si="0"/>
        <v>-30.372208993103413</v>
      </c>
      <c r="H16" s="9">
        <f t="shared" si="1"/>
        <v>-6833.7470234482698</v>
      </c>
    </row>
    <row r="17" spans="1:8" x14ac:dyDescent="0.25">
      <c r="A17" s="16" t="s">
        <v>36</v>
      </c>
      <c r="B17" s="9">
        <v>858.18</v>
      </c>
      <c r="C17" s="10">
        <v>45406.372215821757</v>
      </c>
      <c r="D17" s="10">
        <v>45376</v>
      </c>
      <c r="E17" s="10"/>
      <c r="F17" s="10"/>
      <c r="G17" s="1">
        <f t="shared" si="0"/>
        <v>-30.372215821800637</v>
      </c>
      <c r="H17" s="9">
        <f t="shared" si="1"/>
        <v>-26064.828173952901</v>
      </c>
    </row>
    <row r="18" spans="1:8" x14ac:dyDescent="0.25">
      <c r="A18" s="16" t="s">
        <v>37</v>
      </c>
      <c r="B18" s="9">
        <v>95.7</v>
      </c>
      <c r="C18" s="10">
        <v>45406.372230057874</v>
      </c>
      <c r="D18" s="10">
        <v>45376</v>
      </c>
      <c r="E18" s="10"/>
      <c r="F18" s="10"/>
      <c r="G18" s="1">
        <f t="shared" si="0"/>
        <v>-30.372230057902925</v>
      </c>
      <c r="H18" s="9">
        <f t="shared" si="1"/>
        <v>-2906.62241654131</v>
      </c>
    </row>
    <row r="19" spans="1:8" x14ac:dyDescent="0.25">
      <c r="A19" s="16" t="s">
        <v>38</v>
      </c>
      <c r="B19" s="9">
        <v>900</v>
      </c>
      <c r="C19" s="10">
        <v>45406.424504432871</v>
      </c>
      <c r="D19" s="10">
        <v>45376</v>
      </c>
      <c r="E19" s="10"/>
      <c r="F19" s="10"/>
      <c r="G19" s="1">
        <f t="shared" si="0"/>
        <v>-30.424504432899994</v>
      </c>
      <c r="H19" s="9">
        <f t="shared" si="1"/>
        <v>-27382.053989610002</v>
      </c>
    </row>
    <row r="20" spans="1:8" x14ac:dyDescent="0.25">
      <c r="A20" s="16" t="s">
        <v>39</v>
      </c>
      <c r="B20" s="9">
        <v>792</v>
      </c>
      <c r="C20" s="10">
        <v>45406.372220914353</v>
      </c>
      <c r="D20" s="10">
        <v>45376</v>
      </c>
      <c r="E20" s="10"/>
      <c r="F20" s="10"/>
      <c r="G20" s="1">
        <f t="shared" si="0"/>
        <v>-30.372220914403442</v>
      </c>
      <c r="H20" s="9">
        <f t="shared" si="1"/>
        <v>-24054.798964207501</v>
      </c>
    </row>
    <row r="21" spans="1:8" x14ac:dyDescent="0.25">
      <c r="A21" s="16" t="s">
        <v>40</v>
      </c>
      <c r="B21" s="9">
        <v>4224</v>
      </c>
      <c r="C21" s="10">
        <v>45406.372198067133</v>
      </c>
      <c r="D21" s="10">
        <v>45376</v>
      </c>
      <c r="E21" s="10"/>
      <c r="F21" s="10"/>
      <c r="G21" s="1">
        <f t="shared" si="0"/>
        <v>-30.372198067103454</v>
      </c>
      <c r="H21" s="9">
        <f t="shared" si="1"/>
        <v>-128292.16463544501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</dc:creator>
  <cp:lastModifiedBy>TEIC83500T - I.C. NOTARESCO</cp:lastModifiedBy>
  <dcterms:created xsi:type="dcterms:W3CDTF">2006-09-16T00:00:00Z</dcterms:created>
  <dcterms:modified xsi:type="dcterms:W3CDTF">2024-04-03T13:07:26Z</dcterms:modified>
</cp:coreProperties>
</file>