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2\Documents\AAA- NUVOLA\"/>
    </mc:Choice>
  </mc:AlternateContent>
  <bookViews>
    <workbookView xWindow="0" yWindow="0" windowWidth="23040" windowHeight="8235"/>
  </bookViews>
  <sheets>
    <sheet name="BIANCHI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" i="6" l="1"/>
  <c r="V8" i="6"/>
  <c r="V9" i="6"/>
  <c r="V10" i="6"/>
  <c r="V16" i="6"/>
  <c r="V17" i="6"/>
  <c r="V18" i="6"/>
  <c r="V19" i="6"/>
  <c r="V20" i="6"/>
  <c r="V21" i="6"/>
  <c r="V22" i="6"/>
  <c r="V23" i="6"/>
  <c r="V24" i="6"/>
  <c r="V25" i="6"/>
  <c r="V28" i="6"/>
  <c r="U7" i="6"/>
  <c r="U8" i="6"/>
  <c r="U9" i="6"/>
  <c r="U10" i="6"/>
  <c r="U16" i="6"/>
  <c r="U17" i="6"/>
  <c r="U18" i="6"/>
  <c r="U19" i="6"/>
  <c r="U20" i="6"/>
  <c r="U21" i="6"/>
  <c r="U22" i="6"/>
  <c r="U23" i="6"/>
  <c r="S7" i="6"/>
  <c r="S8" i="6"/>
  <c r="S9" i="6"/>
  <c r="S10" i="6"/>
  <c r="S16" i="6"/>
  <c r="S17" i="6"/>
  <c r="S18" i="6"/>
  <c r="S19" i="6"/>
  <c r="S20" i="6"/>
  <c r="S21" i="6"/>
  <c r="S22" i="6"/>
  <c r="S23" i="6"/>
  <c r="Q7" i="6"/>
  <c r="Q8" i="6"/>
  <c r="Q9" i="6"/>
  <c r="Q10" i="6"/>
  <c r="Q16" i="6"/>
  <c r="Q17" i="6"/>
  <c r="Q18" i="6"/>
  <c r="Q19" i="6"/>
  <c r="Q20" i="6"/>
  <c r="Q21" i="6"/>
  <c r="Q22" i="6"/>
  <c r="Q23" i="6"/>
  <c r="O7" i="6"/>
  <c r="O11" i="6" s="1"/>
  <c r="O8" i="6"/>
  <c r="O9" i="6"/>
  <c r="O10" i="6"/>
  <c r="O16" i="6"/>
  <c r="O24" i="6" s="1"/>
  <c r="O17" i="6"/>
  <c r="O18" i="6"/>
  <c r="O19" i="6"/>
  <c r="O20" i="6"/>
  <c r="O21" i="6"/>
  <c r="O22" i="6"/>
  <c r="O23" i="6"/>
  <c r="M7" i="6"/>
  <c r="W7" i="6" s="1"/>
  <c r="M8" i="6"/>
  <c r="W8" i="6" s="1"/>
  <c r="M9" i="6"/>
  <c r="W9" i="6" s="1"/>
  <c r="M10" i="6"/>
  <c r="M16" i="6"/>
  <c r="M17" i="6"/>
  <c r="W17" i="6" s="1"/>
  <c r="M18" i="6"/>
  <c r="W18" i="6" s="1"/>
  <c r="M19" i="6"/>
  <c r="M20" i="6"/>
  <c r="W20" i="6" s="1"/>
  <c r="M21" i="6"/>
  <c r="M22" i="6"/>
  <c r="M23" i="6"/>
  <c r="U6" i="6"/>
  <c r="S6" i="6"/>
  <c r="Q6" i="6"/>
  <c r="O6" i="6"/>
  <c r="V6" i="6"/>
  <c r="M6" i="6"/>
  <c r="Q24" i="6" l="1"/>
  <c r="Q25" i="6" s="1"/>
  <c r="Q26" i="6" s="1"/>
  <c r="Q27" i="6" s="1"/>
  <c r="Q11" i="6"/>
  <c r="M24" i="6"/>
  <c r="S24" i="6"/>
  <c r="S25" i="6" s="1"/>
  <c r="S26" i="6" s="1"/>
  <c r="S11" i="6"/>
  <c r="U24" i="6"/>
  <c r="U11" i="6"/>
  <c r="M25" i="6"/>
  <c r="M26" i="6" s="1"/>
  <c r="M27" i="6" s="1"/>
  <c r="M11" i="6"/>
  <c r="U25" i="6"/>
  <c r="U26" i="6" s="1"/>
  <c r="U27" i="6" s="1"/>
  <c r="O25" i="6"/>
  <c r="O26" i="6" s="1"/>
  <c r="O27" i="6" s="1"/>
  <c r="W6" i="6"/>
  <c r="W23" i="6"/>
  <c r="W22" i="6"/>
  <c r="W21" i="6"/>
  <c r="W19" i="6"/>
  <c r="W16" i="6"/>
  <c r="W10" i="6"/>
  <c r="J23" i="6"/>
  <c r="J20" i="6"/>
  <c r="J21" i="6"/>
  <c r="J22" i="6"/>
  <c r="J18" i="6"/>
  <c r="J7" i="6"/>
  <c r="J8" i="6"/>
  <c r="J9" i="6"/>
  <c r="J10" i="6"/>
  <c r="J6" i="6"/>
  <c r="J17" i="6"/>
  <c r="J16" i="6"/>
  <c r="S27" i="6" l="1"/>
  <c r="W11" i="6"/>
  <c r="W24" i="6"/>
  <c r="J19" i="6"/>
  <c r="J24" i="6" s="1"/>
  <c r="J25" i="6" s="1"/>
  <c r="J26" i="6" s="1"/>
  <c r="W25" i="6" l="1"/>
  <c r="W26" i="6" s="1"/>
  <c r="W27" i="6" s="1"/>
  <c r="J11" i="6"/>
  <c r="J27" i="6" s="1"/>
  <c r="A27" i="6"/>
</calcChain>
</file>

<file path=xl/sharedStrings.xml><?xml version="1.0" encoding="utf-8"?>
<sst xmlns="http://schemas.openxmlformats.org/spreadsheetml/2006/main" count="93" uniqueCount="60">
  <si>
    <t>ARTICOLO</t>
  </si>
  <si>
    <t>1 bobina</t>
  </si>
  <si>
    <t>UNITA'DI MISURA</t>
  </si>
  <si>
    <t xml:space="preserve">ROTOLONI CARTA PER MANI </t>
  </si>
  <si>
    <t xml:space="preserve">misto cellulosa , riciclato; 2 veli, minimo gr.23/mq,  800 strappi  da cm 23x22  ( con uno scarto massimo di 1,5 cm) -  </t>
  </si>
  <si>
    <t xml:space="preserve">lunghezza rotolo: minimo  mt 60
pura   cellulosa  ,  2 veli     </t>
  </si>
  <si>
    <t xml:space="preserve">taglia media ; con felpatura interna ; </t>
  </si>
  <si>
    <t>al paio</t>
  </si>
  <si>
    <t xml:space="preserve">DETERGENTE PER L'IGIENE DELLA MANI  LIQUIDO   </t>
  </si>
  <si>
    <t xml:space="preserve">GUANTO CASALINGO  in lattice </t>
  </si>
  <si>
    <t>PREZZO UNITARIO 
IVA esclusa</t>
  </si>
  <si>
    <t xml:space="preserve"> ASCIUGAMANO A ROTOLO  in carta  a strappi  </t>
  </si>
  <si>
    <t xml:space="preserve">3 STRATI  CON ELASTICI E STRINGI NASO </t>
  </si>
  <si>
    <t xml:space="preserve">MASCHERINE CHIRURGICHE MARCHIATA  CE  </t>
  </si>
  <si>
    <t xml:space="preserve">VISIERA PROTETTIVA   marcata CE  </t>
  </si>
  <si>
    <t xml:space="preserve">CAMICE PROTETTIVO 100% POLIPROPILENE  100% LAVABILE  E RIUTILIZZABILE - TAGLIA UNICA  COLORE BIANCO  CERTIFICATO  - MARCATURA CE </t>
  </si>
  <si>
    <t xml:space="preserve">DISPENSER  GEL  A MURO CON FOTOCELLULA </t>
  </si>
  <si>
    <t xml:space="preserve">FUNZINANTI A PILE </t>
  </si>
  <si>
    <t xml:space="preserve">occhiali di protezione </t>
  </si>
  <si>
    <t xml:space="preserve">CONFEZIONE IN TANICHE  da 5 litri </t>
  </si>
  <si>
    <t xml:space="preserve">DISTRIBUTORE CARTA ASCIUGAMANO A SPIRALE </t>
  </si>
  <si>
    <t xml:space="preserve">
    Alto 26,5 cm
    Diametro: 24,5 cm</t>
  </si>
  <si>
    <t>ROTOLO CARTA MANI PER DISTRIBUTORE A SPIRALE 
Alto 26,5 cm
    Diametro: 24,5 cm</t>
  </si>
  <si>
    <t>A PEZZO</t>
  </si>
  <si>
    <t xml:space="preserve">PRODOTTI SENZA IVA </t>
  </si>
  <si>
    <t>IVA 22%</t>
  </si>
  <si>
    <t>BLAN   EC007</t>
  </si>
  <si>
    <t xml:space="preserve">SALVIETTE DISINFETTANTI IGIENIZZANTI  PRESIDIO MEDICO  </t>
  </si>
  <si>
    <t>COD 3808</t>
  </si>
  <si>
    <t xml:space="preserve">TOTALE IMPINIBILE </t>
  </si>
  <si>
    <t xml:space="preserve">TOTALE IVATO </t>
  </si>
  <si>
    <t xml:space="preserve">TOTALE COMPLESSIVO </t>
  </si>
  <si>
    <r>
      <rPr>
        <b/>
        <sz val="14"/>
        <color theme="1"/>
        <rFont val="Calibri Light"/>
        <family val="2"/>
        <scheme val="major"/>
      </rPr>
      <t>ISTITUTO COMPRENSIVO STATALE “A. FOGAZZARO”</t>
    </r>
    <r>
      <rPr>
        <b/>
        <sz val="12"/>
        <color theme="1"/>
        <rFont val="Calibri Light"/>
        <family val="2"/>
        <scheme val="major"/>
      </rPr>
      <t xml:space="preserve">
Via G. Marconi,13 - 36025 NOVENTA VIC.NA  VI TELEFONO 04447787117 e-mail viic83300a@istruzione.it - posta pec VIIC83300A@PEC.ISTRUZIONE.IT
</t>
    </r>
  </si>
  <si>
    <t xml:space="preserve">CAMICE TESSUTO NON TESSUTO </t>
  </si>
  <si>
    <t>MOD AJSIA 
14 026</t>
  </si>
  <si>
    <t xml:space="preserve">AU1MR010P 
FRESH  LINE  IN PLASTICA  C5A2ABS BIANCO </t>
  </si>
  <si>
    <t xml:space="preserve">PP 15  KG 1,4  </t>
  </si>
  <si>
    <t>CONFEZIONE DA 6 ROTOLI  COD RL8M180</t>
  </si>
  <si>
    <t xml:space="preserve">PP028  bobina ECOLABEL  CARMA  800 STRAPPI </t>
  </si>
  <si>
    <t xml:space="preserve">CONF DA 12 ROTOLI  </t>
  </si>
  <si>
    <t xml:space="preserve">  PP002 confezione da 2/ 4 rotoli  COD RI8M060 </t>
  </si>
  <si>
    <t xml:space="preserve">AX0023/A    </t>
  </si>
  <si>
    <t xml:space="preserve">MODELLO CARMA </t>
  </si>
  <si>
    <t>BIANCHI  SNC  OFFERTA PROT  4402 DEL 20-07-20 E SUCCESIVA PROT 4455 DEL 23/07/20</t>
  </si>
  <si>
    <t xml:space="preserve">SPRUZZINI VUOTI verranno dati a ogni doc </t>
  </si>
  <si>
    <t xml:space="preserve">SCUOLA PRIMARIA M. BERTAPELLE  
Via G. Marconi, 9 Noventa </t>
  </si>
  <si>
    <t xml:space="preserve">SCUOLA PRIMARIA ED DE AMICIS 
VIA  SALINE 15 -NOVENTA </t>
  </si>
  <si>
    <t xml:space="preserve">SCUOLA INFANZIA 2 GIUGNO VIA DELLA REPUBBLICA,119  NOVENTA </t>
  </si>
  <si>
    <t xml:space="preserve"> SCUOLA INFANZIA PAPA GIOVANNI XIII VIA SALINE, 158 NOVENTA VIC. </t>
  </si>
  <si>
    <t xml:space="preserve">QUANTITA' DIVISA PER PLESSO </t>
  </si>
  <si>
    <t xml:space="preserve">Q-TA </t>
  </si>
  <si>
    <t>TOT. €</t>
  </si>
  <si>
    <t xml:space="preserve">ORDINE  PRODOTTI PROTEZIONE PERSONALE   E IGENE  - PULIZIA   </t>
  </si>
  <si>
    <t xml:space="preserve">QUANTIA' </t>
  </si>
  <si>
    <t>TOTALE</t>
  </si>
  <si>
    <t xml:space="preserve">NOTE </t>
  </si>
  <si>
    <t xml:space="preserve">SEDE ISTITUTO COMPRENSIVO A. FOGAZZARO  VIA MARCONI,13  NOVENTA </t>
  </si>
  <si>
    <t>TOTALE Q.TA'</t>
  </si>
  <si>
    <t xml:space="preserve">TOT COMPLES-
SIVO </t>
  </si>
  <si>
    <t>PAG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</si>
</sst>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\ _€"/>
  </numFmts>
  <fonts count="27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sz val="14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i/>
      <sz val="14"/>
      <name val="Calibri Light"/>
      <family val="2"/>
      <scheme val="major"/>
    </font>
    <font>
      <i/>
      <sz val="14"/>
      <name val="Calibri Light"/>
      <family val="2"/>
      <scheme val="major"/>
    </font>
    <font>
      <b/>
      <i/>
      <sz val="14"/>
      <color theme="1"/>
      <name val="Calibri Light"/>
      <family val="2"/>
      <scheme val="major"/>
    </font>
    <font>
      <b/>
      <sz val="16"/>
      <name val="Calibri Light"/>
      <family val="2"/>
      <scheme val="major"/>
    </font>
    <font>
      <sz val="16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sz val="16"/>
      <name val="Calibri Light"/>
      <family val="2"/>
      <scheme val="major"/>
    </font>
    <font>
      <sz val="16"/>
      <color theme="0" tint="-0.249977111117893"/>
      <name val="Calibri Light"/>
      <family val="2"/>
      <scheme val="major"/>
    </font>
    <font>
      <b/>
      <sz val="16"/>
      <color theme="0" tint="-0.249977111117893"/>
      <name val="Calibri Light"/>
      <family val="2"/>
      <scheme val="major"/>
    </font>
    <font>
      <b/>
      <sz val="20"/>
      <color theme="0" tint="-0.249977111117893"/>
      <name val="Calibri Light"/>
      <family val="2"/>
      <scheme val="major"/>
    </font>
    <font>
      <b/>
      <i/>
      <sz val="10"/>
      <name val="Calibri Light"/>
      <family val="2"/>
      <scheme val="major"/>
    </font>
    <font>
      <i/>
      <sz val="10"/>
      <name val="Calibri Light"/>
      <family val="2"/>
      <scheme val="major"/>
    </font>
    <font>
      <i/>
      <sz val="10"/>
      <color theme="1"/>
      <name val="Calibri Light"/>
      <family val="2"/>
      <scheme val="major"/>
    </font>
    <font>
      <b/>
      <sz val="24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/>
    <xf numFmtId="0" fontId="6" fillId="0" borderId="0" xfId="0" applyFont="1" applyFill="1"/>
    <xf numFmtId="0" fontId="4" fillId="0" borderId="7" xfId="0" applyFont="1" applyFill="1" applyBorder="1" applyAlignment="1">
      <alignment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164" fontId="5" fillId="0" borderId="3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4" fontId="7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5" fillId="0" borderId="6" xfId="0" applyFont="1" applyFill="1" applyBorder="1" applyAlignment="1">
      <alignment horizontal="center"/>
    </xf>
    <xf numFmtId="0" fontId="6" fillId="3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11" fillId="0" borderId="3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4" fontId="16" fillId="0" borderId="3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vertical="center" wrapText="1"/>
    </xf>
    <xf numFmtId="4" fontId="17" fillId="0" borderId="3" xfId="0" applyNumberFormat="1" applyFont="1" applyFill="1" applyBorder="1" applyAlignment="1">
      <alignment wrapText="1"/>
    </xf>
    <xf numFmtId="4" fontId="17" fillId="0" borderId="3" xfId="0" applyNumberFormat="1" applyFont="1" applyFill="1" applyBorder="1" applyAlignment="1">
      <alignment vertical="center" wrapText="1"/>
    </xf>
    <xf numFmtId="0" fontId="14" fillId="0" borderId="3" xfId="0" applyFont="1" applyFill="1" applyBorder="1" applyAlignment="1">
      <alignment wrapText="1"/>
    </xf>
    <xf numFmtId="0" fontId="15" fillId="0" borderId="3" xfId="0" applyFont="1" applyFill="1" applyBorder="1" applyAlignment="1">
      <alignment wrapText="1"/>
    </xf>
    <xf numFmtId="4" fontId="18" fillId="0" borderId="3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4" fontId="20" fillId="0" borderId="0" xfId="0" applyNumberFormat="1" applyFont="1" applyFill="1" applyBorder="1" applyAlignment="1">
      <alignment wrapText="1"/>
    </xf>
    <xf numFmtId="4" fontId="21" fillId="0" borderId="11" xfId="0" applyNumberFormat="1" applyFont="1" applyFill="1" applyBorder="1" applyAlignment="1">
      <alignment vertical="center" wrapText="1"/>
    </xf>
    <xf numFmtId="4" fontId="21" fillId="0" borderId="0" xfId="0" applyNumberFormat="1" applyFont="1" applyFill="1" applyBorder="1" applyAlignment="1">
      <alignment vertical="center" wrapText="1"/>
    </xf>
    <xf numFmtId="4" fontId="20" fillId="0" borderId="0" xfId="0" applyNumberFormat="1" applyFont="1" applyFill="1" applyBorder="1" applyAlignment="1">
      <alignment vertical="center" wrapText="1"/>
    </xf>
    <xf numFmtId="4" fontId="22" fillId="0" borderId="0" xfId="0" applyNumberFormat="1" applyFont="1" applyFill="1" applyBorder="1" applyAlignment="1">
      <alignment wrapText="1"/>
    </xf>
    <xf numFmtId="1" fontId="2" fillId="0" borderId="3" xfId="0" applyNumberFormat="1" applyFont="1" applyFill="1" applyBorder="1" applyAlignment="1">
      <alignment horizontal="center" vertical="center"/>
    </xf>
    <xf numFmtId="2" fontId="16" fillId="0" borderId="3" xfId="0" applyNumberFormat="1" applyFont="1" applyFill="1" applyBorder="1" applyAlignment="1">
      <alignment vertical="center" wrapText="1"/>
    </xf>
    <xf numFmtId="2" fontId="17" fillId="0" borderId="3" xfId="0" applyNumberFormat="1" applyFont="1" applyFill="1" applyBorder="1" applyAlignment="1">
      <alignment vertical="center" wrapText="1"/>
    </xf>
    <xf numFmtId="2" fontId="17" fillId="0" borderId="3" xfId="0" applyNumberFormat="1" applyFont="1" applyFill="1" applyBorder="1" applyAlignment="1">
      <alignment wrapText="1"/>
    </xf>
    <xf numFmtId="2" fontId="2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left" vertical="center"/>
    </xf>
    <xf numFmtId="2" fontId="6" fillId="0" borderId="3" xfId="0" applyNumberFormat="1" applyFont="1" applyFill="1" applyBorder="1"/>
    <xf numFmtId="2" fontId="2" fillId="2" borderId="3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left" vertical="center"/>
    </xf>
    <xf numFmtId="2" fontId="6" fillId="2" borderId="3" xfId="0" applyNumberFormat="1" applyFont="1" applyFill="1" applyBorder="1"/>
    <xf numFmtId="4" fontId="19" fillId="0" borderId="3" xfId="0" applyNumberFormat="1" applyFont="1" applyFill="1" applyBorder="1" applyAlignment="1">
      <alignment vertical="center" wrapText="1"/>
    </xf>
    <xf numFmtId="1" fontId="7" fillId="0" borderId="3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/>
    </xf>
    <xf numFmtId="164" fontId="18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64" fontId="16" fillId="0" borderId="11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wrapText="1"/>
    </xf>
    <xf numFmtId="0" fontId="25" fillId="0" borderId="0" xfId="0" applyFont="1" applyFill="1" applyAlignment="1">
      <alignment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wrapText="1"/>
    </xf>
    <xf numFmtId="1" fontId="4" fillId="0" borderId="3" xfId="0" applyNumberFormat="1" applyFont="1" applyFill="1" applyBorder="1" applyAlignment="1">
      <alignment horizontal="center" wrapText="1"/>
    </xf>
    <xf numFmtId="4" fontId="5" fillId="0" borderId="3" xfId="0" applyNumberFormat="1" applyFont="1" applyFill="1" applyBorder="1" applyAlignment="1">
      <alignment horizont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4" fontId="16" fillId="0" borderId="9" xfId="0" applyNumberFormat="1" applyFont="1" applyFill="1" applyBorder="1" applyAlignment="1">
      <alignment horizontal="center" vertical="center" wrapText="1"/>
    </xf>
    <xf numFmtId="4" fontId="16" fillId="0" borderId="8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2" fontId="16" fillId="0" borderId="8" xfId="0" applyNumberFormat="1" applyFont="1" applyFill="1" applyBorder="1" applyAlignment="1">
      <alignment vertical="center" wrapText="1"/>
    </xf>
    <xf numFmtId="1" fontId="7" fillId="0" borderId="2" xfId="0" applyNumberFormat="1" applyFont="1" applyFill="1" applyBorder="1" applyAlignment="1">
      <alignment horizontal="center" vertical="center"/>
    </xf>
    <xf numFmtId="2" fontId="26" fillId="0" borderId="8" xfId="0" applyNumberFormat="1" applyFont="1" applyFill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00"/>
  <sheetViews>
    <sheetView tabSelected="1" topLeftCell="A17" zoomScale="60" zoomScaleNormal="60" workbookViewId="0">
      <selection sqref="A1:W27"/>
    </sheetView>
  </sheetViews>
  <sheetFormatPr defaultRowHeight="21" x14ac:dyDescent="0.35"/>
  <cols>
    <col min="1" max="1" width="4" style="10" customWidth="1"/>
    <col min="2" max="2" width="24.5703125" style="35" customWidth="1"/>
    <col min="3" max="3" width="19.140625" style="39" customWidth="1"/>
    <col min="4" max="4" width="16" style="40" customWidth="1"/>
    <col min="5" max="5" width="24.28515625" style="90" customWidth="1"/>
    <col min="6" max="6" width="3" style="28" customWidth="1"/>
    <col min="7" max="7" width="15" style="32" customWidth="1"/>
    <col min="8" max="8" width="1" style="30" customWidth="1"/>
    <col min="9" max="9" width="13.85546875" style="9" customWidth="1"/>
    <col min="10" max="10" width="18.140625" style="45" customWidth="1"/>
    <col min="11" max="11" width="2.7109375" style="58" customWidth="1"/>
    <col min="12" max="12" width="10" style="98" customWidth="1"/>
    <col min="13" max="13" width="19.5703125" style="66" customWidth="1"/>
    <col min="14" max="14" width="9.140625" style="31" customWidth="1"/>
    <col min="15" max="15" width="15.5703125" style="69" customWidth="1"/>
    <col min="16" max="16" width="11" style="31" customWidth="1"/>
    <col min="17" max="17" width="17" style="69" customWidth="1"/>
    <col min="18" max="18" width="9.85546875" style="31" customWidth="1"/>
    <col min="19" max="19" width="16.85546875" style="69" customWidth="1"/>
    <col min="20" max="20" width="9.140625" style="31" customWidth="1"/>
    <col min="21" max="21" width="18.7109375" style="69" customWidth="1"/>
    <col min="22" max="22" width="10.7109375" style="102" customWidth="1"/>
    <col min="23" max="23" width="16.7109375" style="73" customWidth="1"/>
    <col min="24" max="224" width="9.140625" style="10"/>
    <col min="225" max="225" width="4" style="10" customWidth="1"/>
    <col min="226" max="226" width="54.5703125" style="10" customWidth="1"/>
    <col min="227" max="227" width="27.42578125" style="10" customWidth="1"/>
    <col min="228" max="228" width="14.140625" style="10" customWidth="1"/>
    <col min="229" max="229" width="10.42578125" style="10" customWidth="1"/>
    <col min="230" max="230" width="17.7109375" style="10" customWidth="1"/>
    <col min="231" max="231" width="11.140625" style="10" customWidth="1"/>
    <col min="232" max="232" width="17.42578125" style="10" customWidth="1"/>
    <col min="233" max="480" width="9.140625" style="10"/>
    <col min="481" max="481" width="4" style="10" customWidth="1"/>
    <col min="482" max="482" width="54.5703125" style="10" customWidth="1"/>
    <col min="483" max="483" width="27.42578125" style="10" customWidth="1"/>
    <col min="484" max="484" width="14.140625" style="10" customWidth="1"/>
    <col min="485" max="485" width="10.42578125" style="10" customWidth="1"/>
    <col min="486" max="486" width="17.7109375" style="10" customWidth="1"/>
    <col min="487" max="487" width="11.140625" style="10" customWidth="1"/>
    <col min="488" max="488" width="17.42578125" style="10" customWidth="1"/>
    <col min="489" max="736" width="9.140625" style="10"/>
    <col min="737" max="737" width="4" style="10" customWidth="1"/>
    <col min="738" max="738" width="54.5703125" style="10" customWidth="1"/>
    <col min="739" max="739" width="27.42578125" style="10" customWidth="1"/>
    <col min="740" max="740" width="14.140625" style="10" customWidth="1"/>
    <col min="741" max="741" width="10.42578125" style="10" customWidth="1"/>
    <col min="742" max="742" width="17.7109375" style="10" customWidth="1"/>
    <col min="743" max="743" width="11.140625" style="10" customWidth="1"/>
    <col min="744" max="744" width="17.42578125" style="10" customWidth="1"/>
    <col min="745" max="992" width="9.140625" style="10"/>
    <col min="993" max="993" width="4" style="10" customWidth="1"/>
    <col min="994" max="994" width="54.5703125" style="10" customWidth="1"/>
    <col min="995" max="995" width="27.42578125" style="10" customWidth="1"/>
    <col min="996" max="996" width="14.140625" style="10" customWidth="1"/>
    <col min="997" max="997" width="10.42578125" style="10" customWidth="1"/>
    <col min="998" max="998" width="17.7109375" style="10" customWidth="1"/>
    <col min="999" max="999" width="11.140625" style="10" customWidth="1"/>
    <col min="1000" max="1000" width="17.42578125" style="10" customWidth="1"/>
    <col min="1001" max="1248" width="9.140625" style="10"/>
    <col min="1249" max="1249" width="4" style="10" customWidth="1"/>
    <col min="1250" max="1250" width="54.5703125" style="10" customWidth="1"/>
    <col min="1251" max="1251" width="27.42578125" style="10" customWidth="1"/>
    <col min="1252" max="1252" width="14.140625" style="10" customWidth="1"/>
    <col min="1253" max="1253" width="10.42578125" style="10" customWidth="1"/>
    <col min="1254" max="1254" width="17.7109375" style="10" customWidth="1"/>
    <col min="1255" max="1255" width="11.140625" style="10" customWidth="1"/>
    <col min="1256" max="1256" width="17.42578125" style="10" customWidth="1"/>
    <col min="1257" max="1504" width="9.140625" style="10"/>
    <col min="1505" max="1505" width="4" style="10" customWidth="1"/>
    <col min="1506" max="1506" width="54.5703125" style="10" customWidth="1"/>
    <col min="1507" max="1507" width="27.42578125" style="10" customWidth="1"/>
    <col min="1508" max="1508" width="14.140625" style="10" customWidth="1"/>
    <col min="1509" max="1509" width="10.42578125" style="10" customWidth="1"/>
    <col min="1510" max="1510" width="17.7109375" style="10" customWidth="1"/>
    <col min="1511" max="1511" width="11.140625" style="10" customWidth="1"/>
    <col min="1512" max="1512" width="17.42578125" style="10" customWidth="1"/>
    <col min="1513" max="1760" width="9.140625" style="10"/>
    <col min="1761" max="1761" width="4" style="10" customWidth="1"/>
    <col min="1762" max="1762" width="54.5703125" style="10" customWidth="1"/>
    <col min="1763" max="1763" width="27.42578125" style="10" customWidth="1"/>
    <col min="1764" max="1764" width="14.140625" style="10" customWidth="1"/>
    <col min="1765" max="1765" width="10.42578125" style="10" customWidth="1"/>
    <col min="1766" max="1766" width="17.7109375" style="10" customWidth="1"/>
    <col min="1767" max="1767" width="11.140625" style="10" customWidth="1"/>
    <col min="1768" max="1768" width="17.42578125" style="10" customWidth="1"/>
    <col min="1769" max="2016" width="9.140625" style="10"/>
    <col min="2017" max="2017" width="4" style="10" customWidth="1"/>
    <col min="2018" max="2018" width="54.5703125" style="10" customWidth="1"/>
    <col min="2019" max="2019" width="27.42578125" style="10" customWidth="1"/>
    <col min="2020" max="2020" width="14.140625" style="10" customWidth="1"/>
    <col min="2021" max="2021" width="10.42578125" style="10" customWidth="1"/>
    <col min="2022" max="2022" width="17.7109375" style="10" customWidth="1"/>
    <col min="2023" max="2023" width="11.140625" style="10" customWidth="1"/>
    <col min="2024" max="2024" width="17.42578125" style="10" customWidth="1"/>
    <col min="2025" max="2272" width="9.140625" style="10"/>
    <col min="2273" max="2273" width="4" style="10" customWidth="1"/>
    <col min="2274" max="2274" width="54.5703125" style="10" customWidth="1"/>
    <col min="2275" max="2275" width="27.42578125" style="10" customWidth="1"/>
    <col min="2276" max="2276" width="14.140625" style="10" customWidth="1"/>
    <col min="2277" max="2277" width="10.42578125" style="10" customWidth="1"/>
    <col min="2278" max="2278" width="17.7109375" style="10" customWidth="1"/>
    <col min="2279" max="2279" width="11.140625" style="10" customWidth="1"/>
    <col min="2280" max="2280" width="17.42578125" style="10" customWidth="1"/>
    <col min="2281" max="2528" width="9.140625" style="10"/>
    <col min="2529" max="2529" width="4" style="10" customWidth="1"/>
    <col min="2530" max="2530" width="54.5703125" style="10" customWidth="1"/>
    <col min="2531" max="2531" width="27.42578125" style="10" customWidth="1"/>
    <col min="2532" max="2532" width="14.140625" style="10" customWidth="1"/>
    <col min="2533" max="2533" width="10.42578125" style="10" customWidth="1"/>
    <col min="2534" max="2534" width="17.7109375" style="10" customWidth="1"/>
    <col min="2535" max="2535" width="11.140625" style="10" customWidth="1"/>
    <col min="2536" max="2536" width="17.42578125" style="10" customWidth="1"/>
    <col min="2537" max="2784" width="9.140625" style="10"/>
    <col min="2785" max="2785" width="4" style="10" customWidth="1"/>
    <col min="2786" max="2786" width="54.5703125" style="10" customWidth="1"/>
    <col min="2787" max="2787" width="27.42578125" style="10" customWidth="1"/>
    <col min="2788" max="2788" width="14.140625" style="10" customWidth="1"/>
    <col min="2789" max="2789" width="10.42578125" style="10" customWidth="1"/>
    <col min="2790" max="2790" width="17.7109375" style="10" customWidth="1"/>
    <col min="2791" max="2791" width="11.140625" style="10" customWidth="1"/>
    <col min="2792" max="2792" width="17.42578125" style="10" customWidth="1"/>
    <col min="2793" max="3040" width="9.140625" style="10"/>
    <col min="3041" max="3041" width="4" style="10" customWidth="1"/>
    <col min="3042" max="3042" width="54.5703125" style="10" customWidth="1"/>
    <col min="3043" max="3043" width="27.42578125" style="10" customWidth="1"/>
    <col min="3044" max="3044" width="14.140625" style="10" customWidth="1"/>
    <col min="3045" max="3045" width="10.42578125" style="10" customWidth="1"/>
    <col min="3046" max="3046" width="17.7109375" style="10" customWidth="1"/>
    <col min="3047" max="3047" width="11.140625" style="10" customWidth="1"/>
    <col min="3048" max="3048" width="17.42578125" style="10" customWidth="1"/>
    <col min="3049" max="3296" width="9.140625" style="10"/>
    <col min="3297" max="3297" width="4" style="10" customWidth="1"/>
    <col min="3298" max="3298" width="54.5703125" style="10" customWidth="1"/>
    <col min="3299" max="3299" width="27.42578125" style="10" customWidth="1"/>
    <col min="3300" max="3300" width="14.140625" style="10" customWidth="1"/>
    <col min="3301" max="3301" width="10.42578125" style="10" customWidth="1"/>
    <col min="3302" max="3302" width="17.7109375" style="10" customWidth="1"/>
    <col min="3303" max="3303" width="11.140625" style="10" customWidth="1"/>
    <col min="3304" max="3304" width="17.42578125" style="10" customWidth="1"/>
    <col min="3305" max="3552" width="9.140625" style="10"/>
    <col min="3553" max="3553" width="4" style="10" customWidth="1"/>
    <col min="3554" max="3554" width="54.5703125" style="10" customWidth="1"/>
    <col min="3555" max="3555" width="27.42578125" style="10" customWidth="1"/>
    <col min="3556" max="3556" width="14.140625" style="10" customWidth="1"/>
    <col min="3557" max="3557" width="10.42578125" style="10" customWidth="1"/>
    <col min="3558" max="3558" width="17.7109375" style="10" customWidth="1"/>
    <col min="3559" max="3559" width="11.140625" style="10" customWidth="1"/>
    <col min="3560" max="3560" width="17.42578125" style="10" customWidth="1"/>
    <col min="3561" max="3808" width="9.140625" style="10"/>
    <col min="3809" max="3809" width="4" style="10" customWidth="1"/>
    <col min="3810" max="3810" width="54.5703125" style="10" customWidth="1"/>
    <col min="3811" max="3811" width="27.42578125" style="10" customWidth="1"/>
    <col min="3812" max="3812" width="14.140625" style="10" customWidth="1"/>
    <col min="3813" max="3813" width="10.42578125" style="10" customWidth="1"/>
    <col min="3814" max="3814" width="17.7109375" style="10" customWidth="1"/>
    <col min="3815" max="3815" width="11.140625" style="10" customWidth="1"/>
    <col min="3816" max="3816" width="17.42578125" style="10" customWidth="1"/>
    <col min="3817" max="4064" width="9.140625" style="10"/>
    <col min="4065" max="4065" width="4" style="10" customWidth="1"/>
    <col min="4066" max="4066" width="54.5703125" style="10" customWidth="1"/>
    <col min="4067" max="4067" width="27.42578125" style="10" customWidth="1"/>
    <col min="4068" max="4068" width="14.140625" style="10" customWidth="1"/>
    <col min="4069" max="4069" width="10.42578125" style="10" customWidth="1"/>
    <col min="4070" max="4070" width="17.7109375" style="10" customWidth="1"/>
    <col min="4071" max="4071" width="11.140625" style="10" customWidth="1"/>
    <col min="4072" max="4072" width="17.42578125" style="10" customWidth="1"/>
    <col min="4073" max="4320" width="9.140625" style="10"/>
    <col min="4321" max="4321" width="4" style="10" customWidth="1"/>
    <col min="4322" max="4322" width="54.5703125" style="10" customWidth="1"/>
    <col min="4323" max="4323" width="27.42578125" style="10" customWidth="1"/>
    <col min="4324" max="4324" width="14.140625" style="10" customWidth="1"/>
    <col min="4325" max="4325" width="10.42578125" style="10" customWidth="1"/>
    <col min="4326" max="4326" width="17.7109375" style="10" customWidth="1"/>
    <col min="4327" max="4327" width="11.140625" style="10" customWidth="1"/>
    <col min="4328" max="4328" width="17.42578125" style="10" customWidth="1"/>
    <col min="4329" max="4576" width="9.140625" style="10"/>
    <col min="4577" max="4577" width="4" style="10" customWidth="1"/>
    <col min="4578" max="4578" width="54.5703125" style="10" customWidth="1"/>
    <col min="4579" max="4579" width="27.42578125" style="10" customWidth="1"/>
    <col min="4580" max="4580" width="14.140625" style="10" customWidth="1"/>
    <col min="4581" max="4581" width="10.42578125" style="10" customWidth="1"/>
    <col min="4582" max="4582" width="17.7109375" style="10" customWidth="1"/>
    <col min="4583" max="4583" width="11.140625" style="10" customWidth="1"/>
    <col min="4584" max="4584" width="17.42578125" style="10" customWidth="1"/>
    <col min="4585" max="4832" width="9.140625" style="10"/>
    <col min="4833" max="4833" width="4" style="10" customWidth="1"/>
    <col min="4834" max="4834" width="54.5703125" style="10" customWidth="1"/>
    <col min="4835" max="4835" width="27.42578125" style="10" customWidth="1"/>
    <col min="4836" max="4836" width="14.140625" style="10" customWidth="1"/>
    <col min="4837" max="4837" width="10.42578125" style="10" customWidth="1"/>
    <col min="4838" max="4838" width="17.7109375" style="10" customWidth="1"/>
    <col min="4839" max="4839" width="11.140625" style="10" customWidth="1"/>
    <col min="4840" max="4840" width="17.42578125" style="10" customWidth="1"/>
    <col min="4841" max="5088" width="9.140625" style="10"/>
    <col min="5089" max="5089" width="4" style="10" customWidth="1"/>
    <col min="5090" max="5090" width="54.5703125" style="10" customWidth="1"/>
    <col min="5091" max="5091" width="27.42578125" style="10" customWidth="1"/>
    <col min="5092" max="5092" width="14.140625" style="10" customWidth="1"/>
    <col min="5093" max="5093" width="10.42578125" style="10" customWidth="1"/>
    <col min="5094" max="5094" width="17.7109375" style="10" customWidth="1"/>
    <col min="5095" max="5095" width="11.140625" style="10" customWidth="1"/>
    <col min="5096" max="5096" width="17.42578125" style="10" customWidth="1"/>
    <col min="5097" max="5344" width="9.140625" style="10"/>
    <col min="5345" max="5345" width="4" style="10" customWidth="1"/>
    <col min="5346" max="5346" width="54.5703125" style="10" customWidth="1"/>
    <col min="5347" max="5347" width="27.42578125" style="10" customWidth="1"/>
    <col min="5348" max="5348" width="14.140625" style="10" customWidth="1"/>
    <col min="5349" max="5349" width="10.42578125" style="10" customWidth="1"/>
    <col min="5350" max="5350" width="17.7109375" style="10" customWidth="1"/>
    <col min="5351" max="5351" width="11.140625" style="10" customWidth="1"/>
    <col min="5352" max="5352" width="17.42578125" style="10" customWidth="1"/>
    <col min="5353" max="5600" width="9.140625" style="10"/>
    <col min="5601" max="5601" width="4" style="10" customWidth="1"/>
    <col min="5602" max="5602" width="54.5703125" style="10" customWidth="1"/>
    <col min="5603" max="5603" width="27.42578125" style="10" customWidth="1"/>
    <col min="5604" max="5604" width="14.140625" style="10" customWidth="1"/>
    <col min="5605" max="5605" width="10.42578125" style="10" customWidth="1"/>
    <col min="5606" max="5606" width="17.7109375" style="10" customWidth="1"/>
    <col min="5607" max="5607" width="11.140625" style="10" customWidth="1"/>
    <col min="5608" max="5608" width="17.42578125" style="10" customWidth="1"/>
    <col min="5609" max="5856" width="9.140625" style="10"/>
    <col min="5857" max="5857" width="4" style="10" customWidth="1"/>
    <col min="5858" max="5858" width="54.5703125" style="10" customWidth="1"/>
    <col min="5859" max="5859" width="27.42578125" style="10" customWidth="1"/>
    <col min="5860" max="5860" width="14.140625" style="10" customWidth="1"/>
    <col min="5861" max="5861" width="10.42578125" style="10" customWidth="1"/>
    <col min="5862" max="5862" width="17.7109375" style="10" customWidth="1"/>
    <col min="5863" max="5863" width="11.140625" style="10" customWidth="1"/>
    <col min="5864" max="5864" width="17.42578125" style="10" customWidth="1"/>
    <col min="5865" max="6112" width="9.140625" style="10"/>
    <col min="6113" max="6113" width="4" style="10" customWidth="1"/>
    <col min="6114" max="6114" width="54.5703125" style="10" customWidth="1"/>
    <col min="6115" max="6115" width="27.42578125" style="10" customWidth="1"/>
    <col min="6116" max="6116" width="14.140625" style="10" customWidth="1"/>
    <col min="6117" max="6117" width="10.42578125" style="10" customWidth="1"/>
    <col min="6118" max="6118" width="17.7109375" style="10" customWidth="1"/>
    <col min="6119" max="6119" width="11.140625" style="10" customWidth="1"/>
    <col min="6120" max="6120" width="17.42578125" style="10" customWidth="1"/>
    <col min="6121" max="6368" width="9.140625" style="10"/>
    <col min="6369" max="6369" width="4" style="10" customWidth="1"/>
    <col min="6370" max="6370" width="54.5703125" style="10" customWidth="1"/>
    <col min="6371" max="6371" width="27.42578125" style="10" customWidth="1"/>
    <col min="6372" max="6372" width="14.140625" style="10" customWidth="1"/>
    <col min="6373" max="6373" width="10.42578125" style="10" customWidth="1"/>
    <col min="6374" max="6374" width="17.7109375" style="10" customWidth="1"/>
    <col min="6375" max="6375" width="11.140625" style="10" customWidth="1"/>
    <col min="6376" max="6376" width="17.42578125" style="10" customWidth="1"/>
    <col min="6377" max="6624" width="9.140625" style="10"/>
    <col min="6625" max="6625" width="4" style="10" customWidth="1"/>
    <col min="6626" max="6626" width="54.5703125" style="10" customWidth="1"/>
    <col min="6627" max="6627" width="27.42578125" style="10" customWidth="1"/>
    <col min="6628" max="6628" width="14.140625" style="10" customWidth="1"/>
    <col min="6629" max="6629" width="10.42578125" style="10" customWidth="1"/>
    <col min="6630" max="6630" width="17.7109375" style="10" customWidth="1"/>
    <col min="6631" max="6631" width="11.140625" style="10" customWidth="1"/>
    <col min="6632" max="6632" width="17.42578125" style="10" customWidth="1"/>
    <col min="6633" max="6880" width="9.140625" style="10"/>
    <col min="6881" max="6881" width="4" style="10" customWidth="1"/>
    <col min="6882" max="6882" width="54.5703125" style="10" customWidth="1"/>
    <col min="6883" max="6883" width="27.42578125" style="10" customWidth="1"/>
    <col min="6884" max="6884" width="14.140625" style="10" customWidth="1"/>
    <col min="6885" max="6885" width="10.42578125" style="10" customWidth="1"/>
    <col min="6886" max="6886" width="17.7109375" style="10" customWidth="1"/>
    <col min="6887" max="6887" width="11.140625" style="10" customWidth="1"/>
    <col min="6888" max="6888" width="17.42578125" style="10" customWidth="1"/>
    <col min="6889" max="7136" width="9.140625" style="10"/>
    <col min="7137" max="7137" width="4" style="10" customWidth="1"/>
    <col min="7138" max="7138" width="54.5703125" style="10" customWidth="1"/>
    <col min="7139" max="7139" width="27.42578125" style="10" customWidth="1"/>
    <col min="7140" max="7140" width="14.140625" style="10" customWidth="1"/>
    <col min="7141" max="7141" width="10.42578125" style="10" customWidth="1"/>
    <col min="7142" max="7142" width="17.7109375" style="10" customWidth="1"/>
    <col min="7143" max="7143" width="11.140625" style="10" customWidth="1"/>
    <col min="7144" max="7144" width="17.42578125" style="10" customWidth="1"/>
    <col min="7145" max="7392" width="9.140625" style="10"/>
    <col min="7393" max="7393" width="4" style="10" customWidth="1"/>
    <col min="7394" max="7394" width="54.5703125" style="10" customWidth="1"/>
    <col min="7395" max="7395" width="27.42578125" style="10" customWidth="1"/>
    <col min="7396" max="7396" width="14.140625" style="10" customWidth="1"/>
    <col min="7397" max="7397" width="10.42578125" style="10" customWidth="1"/>
    <col min="7398" max="7398" width="17.7109375" style="10" customWidth="1"/>
    <col min="7399" max="7399" width="11.140625" style="10" customWidth="1"/>
    <col min="7400" max="7400" width="17.42578125" style="10" customWidth="1"/>
    <col min="7401" max="7648" width="9.140625" style="10"/>
    <col min="7649" max="7649" width="4" style="10" customWidth="1"/>
    <col min="7650" max="7650" width="54.5703125" style="10" customWidth="1"/>
    <col min="7651" max="7651" width="27.42578125" style="10" customWidth="1"/>
    <col min="7652" max="7652" width="14.140625" style="10" customWidth="1"/>
    <col min="7653" max="7653" width="10.42578125" style="10" customWidth="1"/>
    <col min="7654" max="7654" width="17.7109375" style="10" customWidth="1"/>
    <col min="7655" max="7655" width="11.140625" style="10" customWidth="1"/>
    <col min="7656" max="7656" width="17.42578125" style="10" customWidth="1"/>
    <col min="7657" max="7904" width="9.140625" style="10"/>
    <col min="7905" max="7905" width="4" style="10" customWidth="1"/>
    <col min="7906" max="7906" width="54.5703125" style="10" customWidth="1"/>
    <col min="7907" max="7907" width="27.42578125" style="10" customWidth="1"/>
    <col min="7908" max="7908" width="14.140625" style="10" customWidth="1"/>
    <col min="7909" max="7909" width="10.42578125" style="10" customWidth="1"/>
    <col min="7910" max="7910" width="17.7109375" style="10" customWidth="1"/>
    <col min="7911" max="7911" width="11.140625" style="10" customWidth="1"/>
    <col min="7912" max="7912" width="17.42578125" style="10" customWidth="1"/>
    <col min="7913" max="8160" width="9.140625" style="10"/>
    <col min="8161" max="8161" width="4" style="10" customWidth="1"/>
    <col min="8162" max="8162" width="54.5703125" style="10" customWidth="1"/>
    <col min="8163" max="8163" width="27.42578125" style="10" customWidth="1"/>
    <col min="8164" max="8164" width="14.140625" style="10" customWidth="1"/>
    <col min="8165" max="8165" width="10.42578125" style="10" customWidth="1"/>
    <col min="8166" max="8166" width="17.7109375" style="10" customWidth="1"/>
    <col min="8167" max="8167" width="11.140625" style="10" customWidth="1"/>
    <col min="8168" max="8168" width="17.42578125" style="10" customWidth="1"/>
    <col min="8169" max="8416" width="9.140625" style="10"/>
    <col min="8417" max="8417" width="4" style="10" customWidth="1"/>
    <col min="8418" max="8418" width="54.5703125" style="10" customWidth="1"/>
    <col min="8419" max="8419" width="27.42578125" style="10" customWidth="1"/>
    <col min="8420" max="8420" width="14.140625" style="10" customWidth="1"/>
    <col min="8421" max="8421" width="10.42578125" style="10" customWidth="1"/>
    <col min="8422" max="8422" width="17.7109375" style="10" customWidth="1"/>
    <col min="8423" max="8423" width="11.140625" style="10" customWidth="1"/>
    <col min="8424" max="8424" width="17.42578125" style="10" customWidth="1"/>
    <col min="8425" max="8672" width="9.140625" style="10"/>
    <col min="8673" max="8673" width="4" style="10" customWidth="1"/>
    <col min="8674" max="8674" width="54.5703125" style="10" customWidth="1"/>
    <col min="8675" max="8675" width="27.42578125" style="10" customWidth="1"/>
    <col min="8676" max="8676" width="14.140625" style="10" customWidth="1"/>
    <col min="8677" max="8677" width="10.42578125" style="10" customWidth="1"/>
    <col min="8678" max="8678" width="17.7109375" style="10" customWidth="1"/>
    <col min="8679" max="8679" width="11.140625" style="10" customWidth="1"/>
    <col min="8680" max="8680" width="17.42578125" style="10" customWidth="1"/>
    <col min="8681" max="8928" width="9.140625" style="10"/>
    <col min="8929" max="8929" width="4" style="10" customWidth="1"/>
    <col min="8930" max="8930" width="54.5703125" style="10" customWidth="1"/>
    <col min="8931" max="8931" width="27.42578125" style="10" customWidth="1"/>
    <col min="8932" max="8932" width="14.140625" style="10" customWidth="1"/>
    <col min="8933" max="8933" width="10.42578125" style="10" customWidth="1"/>
    <col min="8934" max="8934" width="17.7109375" style="10" customWidth="1"/>
    <col min="8935" max="8935" width="11.140625" style="10" customWidth="1"/>
    <col min="8936" max="8936" width="17.42578125" style="10" customWidth="1"/>
    <col min="8937" max="9184" width="9.140625" style="10"/>
    <col min="9185" max="9185" width="4" style="10" customWidth="1"/>
    <col min="9186" max="9186" width="54.5703125" style="10" customWidth="1"/>
    <col min="9187" max="9187" width="27.42578125" style="10" customWidth="1"/>
    <col min="9188" max="9188" width="14.140625" style="10" customWidth="1"/>
    <col min="9189" max="9189" width="10.42578125" style="10" customWidth="1"/>
    <col min="9190" max="9190" width="17.7109375" style="10" customWidth="1"/>
    <col min="9191" max="9191" width="11.140625" style="10" customWidth="1"/>
    <col min="9192" max="9192" width="17.42578125" style="10" customWidth="1"/>
    <col min="9193" max="9440" width="9.140625" style="10"/>
    <col min="9441" max="9441" width="4" style="10" customWidth="1"/>
    <col min="9442" max="9442" width="54.5703125" style="10" customWidth="1"/>
    <col min="9443" max="9443" width="27.42578125" style="10" customWidth="1"/>
    <col min="9444" max="9444" width="14.140625" style="10" customWidth="1"/>
    <col min="9445" max="9445" width="10.42578125" style="10" customWidth="1"/>
    <col min="9446" max="9446" width="17.7109375" style="10" customWidth="1"/>
    <col min="9447" max="9447" width="11.140625" style="10" customWidth="1"/>
    <col min="9448" max="9448" width="17.42578125" style="10" customWidth="1"/>
    <col min="9449" max="9696" width="9.140625" style="10"/>
    <col min="9697" max="9697" width="4" style="10" customWidth="1"/>
    <col min="9698" max="9698" width="54.5703125" style="10" customWidth="1"/>
    <col min="9699" max="9699" width="27.42578125" style="10" customWidth="1"/>
    <col min="9700" max="9700" width="14.140625" style="10" customWidth="1"/>
    <col min="9701" max="9701" width="10.42578125" style="10" customWidth="1"/>
    <col min="9702" max="9702" width="17.7109375" style="10" customWidth="1"/>
    <col min="9703" max="9703" width="11.140625" style="10" customWidth="1"/>
    <col min="9704" max="9704" width="17.42578125" style="10" customWidth="1"/>
    <col min="9705" max="9952" width="9.140625" style="10"/>
    <col min="9953" max="9953" width="4" style="10" customWidth="1"/>
    <col min="9954" max="9954" width="54.5703125" style="10" customWidth="1"/>
    <col min="9955" max="9955" width="27.42578125" style="10" customWidth="1"/>
    <col min="9956" max="9956" width="14.140625" style="10" customWidth="1"/>
    <col min="9957" max="9957" width="10.42578125" style="10" customWidth="1"/>
    <col min="9958" max="9958" width="17.7109375" style="10" customWidth="1"/>
    <col min="9959" max="9959" width="11.140625" style="10" customWidth="1"/>
    <col min="9960" max="9960" width="17.42578125" style="10" customWidth="1"/>
    <col min="9961" max="10208" width="9.140625" style="10"/>
    <col min="10209" max="10209" width="4" style="10" customWidth="1"/>
    <col min="10210" max="10210" width="54.5703125" style="10" customWidth="1"/>
    <col min="10211" max="10211" width="27.42578125" style="10" customWidth="1"/>
    <col min="10212" max="10212" width="14.140625" style="10" customWidth="1"/>
    <col min="10213" max="10213" width="10.42578125" style="10" customWidth="1"/>
    <col min="10214" max="10214" width="17.7109375" style="10" customWidth="1"/>
    <col min="10215" max="10215" width="11.140625" style="10" customWidth="1"/>
    <col min="10216" max="10216" width="17.42578125" style="10" customWidth="1"/>
    <col min="10217" max="10464" width="9.140625" style="10"/>
    <col min="10465" max="10465" width="4" style="10" customWidth="1"/>
    <col min="10466" max="10466" width="54.5703125" style="10" customWidth="1"/>
    <col min="10467" max="10467" width="27.42578125" style="10" customWidth="1"/>
    <col min="10468" max="10468" width="14.140625" style="10" customWidth="1"/>
    <col min="10469" max="10469" width="10.42578125" style="10" customWidth="1"/>
    <col min="10470" max="10470" width="17.7109375" style="10" customWidth="1"/>
    <col min="10471" max="10471" width="11.140625" style="10" customWidth="1"/>
    <col min="10472" max="10472" width="17.42578125" style="10" customWidth="1"/>
    <col min="10473" max="10720" width="9.140625" style="10"/>
    <col min="10721" max="10721" width="4" style="10" customWidth="1"/>
    <col min="10722" max="10722" width="54.5703125" style="10" customWidth="1"/>
    <col min="10723" max="10723" width="27.42578125" style="10" customWidth="1"/>
    <col min="10724" max="10724" width="14.140625" style="10" customWidth="1"/>
    <col min="10725" max="10725" width="10.42578125" style="10" customWidth="1"/>
    <col min="10726" max="10726" width="17.7109375" style="10" customWidth="1"/>
    <col min="10727" max="10727" width="11.140625" style="10" customWidth="1"/>
    <col min="10728" max="10728" width="17.42578125" style="10" customWidth="1"/>
    <col min="10729" max="10976" width="9.140625" style="10"/>
    <col min="10977" max="10977" width="4" style="10" customWidth="1"/>
    <col min="10978" max="10978" width="54.5703125" style="10" customWidth="1"/>
    <col min="10979" max="10979" width="27.42578125" style="10" customWidth="1"/>
    <col min="10980" max="10980" width="14.140625" style="10" customWidth="1"/>
    <col min="10981" max="10981" width="10.42578125" style="10" customWidth="1"/>
    <col min="10982" max="10982" width="17.7109375" style="10" customWidth="1"/>
    <col min="10983" max="10983" width="11.140625" style="10" customWidth="1"/>
    <col min="10984" max="10984" width="17.42578125" style="10" customWidth="1"/>
    <col min="10985" max="11232" width="9.140625" style="10"/>
    <col min="11233" max="11233" width="4" style="10" customWidth="1"/>
    <col min="11234" max="11234" width="54.5703125" style="10" customWidth="1"/>
    <col min="11235" max="11235" width="27.42578125" style="10" customWidth="1"/>
    <col min="11236" max="11236" width="14.140625" style="10" customWidth="1"/>
    <col min="11237" max="11237" width="10.42578125" style="10" customWidth="1"/>
    <col min="11238" max="11238" width="17.7109375" style="10" customWidth="1"/>
    <col min="11239" max="11239" width="11.140625" style="10" customWidth="1"/>
    <col min="11240" max="11240" width="17.42578125" style="10" customWidth="1"/>
    <col min="11241" max="11488" width="9.140625" style="10"/>
    <col min="11489" max="11489" width="4" style="10" customWidth="1"/>
    <col min="11490" max="11490" width="54.5703125" style="10" customWidth="1"/>
    <col min="11491" max="11491" width="27.42578125" style="10" customWidth="1"/>
    <col min="11492" max="11492" width="14.140625" style="10" customWidth="1"/>
    <col min="11493" max="11493" width="10.42578125" style="10" customWidth="1"/>
    <col min="11494" max="11494" width="17.7109375" style="10" customWidth="1"/>
    <col min="11495" max="11495" width="11.140625" style="10" customWidth="1"/>
    <col min="11496" max="11496" width="17.42578125" style="10" customWidth="1"/>
    <col min="11497" max="11744" width="9.140625" style="10"/>
    <col min="11745" max="11745" width="4" style="10" customWidth="1"/>
    <col min="11746" max="11746" width="54.5703125" style="10" customWidth="1"/>
    <col min="11747" max="11747" width="27.42578125" style="10" customWidth="1"/>
    <col min="11748" max="11748" width="14.140625" style="10" customWidth="1"/>
    <col min="11749" max="11749" width="10.42578125" style="10" customWidth="1"/>
    <col min="11750" max="11750" width="17.7109375" style="10" customWidth="1"/>
    <col min="11751" max="11751" width="11.140625" style="10" customWidth="1"/>
    <col min="11752" max="11752" width="17.42578125" style="10" customWidth="1"/>
    <col min="11753" max="12000" width="9.140625" style="10"/>
    <col min="12001" max="12001" width="4" style="10" customWidth="1"/>
    <col min="12002" max="12002" width="54.5703125" style="10" customWidth="1"/>
    <col min="12003" max="12003" width="27.42578125" style="10" customWidth="1"/>
    <col min="12004" max="12004" width="14.140625" style="10" customWidth="1"/>
    <col min="12005" max="12005" width="10.42578125" style="10" customWidth="1"/>
    <col min="12006" max="12006" width="17.7109375" style="10" customWidth="1"/>
    <col min="12007" max="12007" width="11.140625" style="10" customWidth="1"/>
    <col min="12008" max="12008" width="17.42578125" style="10" customWidth="1"/>
    <col min="12009" max="12256" width="9.140625" style="10"/>
    <col min="12257" max="12257" width="4" style="10" customWidth="1"/>
    <col min="12258" max="12258" width="54.5703125" style="10" customWidth="1"/>
    <col min="12259" max="12259" width="27.42578125" style="10" customWidth="1"/>
    <col min="12260" max="12260" width="14.140625" style="10" customWidth="1"/>
    <col min="12261" max="12261" width="10.42578125" style="10" customWidth="1"/>
    <col min="12262" max="12262" width="17.7109375" style="10" customWidth="1"/>
    <col min="12263" max="12263" width="11.140625" style="10" customWidth="1"/>
    <col min="12264" max="12264" width="17.42578125" style="10" customWidth="1"/>
    <col min="12265" max="12512" width="9.140625" style="10"/>
    <col min="12513" max="12513" width="4" style="10" customWidth="1"/>
    <col min="12514" max="12514" width="54.5703125" style="10" customWidth="1"/>
    <col min="12515" max="12515" width="27.42578125" style="10" customWidth="1"/>
    <col min="12516" max="12516" width="14.140625" style="10" customWidth="1"/>
    <col min="12517" max="12517" width="10.42578125" style="10" customWidth="1"/>
    <col min="12518" max="12518" width="17.7109375" style="10" customWidth="1"/>
    <col min="12519" max="12519" width="11.140625" style="10" customWidth="1"/>
    <col min="12520" max="12520" width="17.42578125" style="10" customWidth="1"/>
    <col min="12521" max="12768" width="9.140625" style="10"/>
    <col min="12769" max="12769" width="4" style="10" customWidth="1"/>
    <col min="12770" max="12770" width="54.5703125" style="10" customWidth="1"/>
    <col min="12771" max="12771" width="27.42578125" style="10" customWidth="1"/>
    <col min="12772" max="12772" width="14.140625" style="10" customWidth="1"/>
    <col min="12773" max="12773" width="10.42578125" style="10" customWidth="1"/>
    <col min="12774" max="12774" width="17.7109375" style="10" customWidth="1"/>
    <col min="12775" max="12775" width="11.140625" style="10" customWidth="1"/>
    <col min="12776" max="12776" width="17.42578125" style="10" customWidth="1"/>
    <col min="12777" max="13024" width="9.140625" style="10"/>
    <col min="13025" max="13025" width="4" style="10" customWidth="1"/>
    <col min="13026" max="13026" width="54.5703125" style="10" customWidth="1"/>
    <col min="13027" max="13027" width="27.42578125" style="10" customWidth="1"/>
    <col min="13028" max="13028" width="14.140625" style="10" customWidth="1"/>
    <col min="13029" max="13029" width="10.42578125" style="10" customWidth="1"/>
    <col min="13030" max="13030" width="17.7109375" style="10" customWidth="1"/>
    <col min="13031" max="13031" width="11.140625" style="10" customWidth="1"/>
    <col min="13032" max="13032" width="17.42578125" style="10" customWidth="1"/>
    <col min="13033" max="13280" width="9.140625" style="10"/>
    <col min="13281" max="13281" width="4" style="10" customWidth="1"/>
    <col min="13282" max="13282" width="54.5703125" style="10" customWidth="1"/>
    <col min="13283" max="13283" width="27.42578125" style="10" customWidth="1"/>
    <col min="13284" max="13284" width="14.140625" style="10" customWidth="1"/>
    <col min="13285" max="13285" width="10.42578125" style="10" customWidth="1"/>
    <col min="13286" max="13286" width="17.7109375" style="10" customWidth="1"/>
    <col min="13287" max="13287" width="11.140625" style="10" customWidth="1"/>
    <col min="13288" max="13288" width="17.42578125" style="10" customWidth="1"/>
    <col min="13289" max="13536" width="9.140625" style="10"/>
    <col min="13537" max="13537" width="4" style="10" customWidth="1"/>
    <col min="13538" max="13538" width="54.5703125" style="10" customWidth="1"/>
    <col min="13539" max="13539" width="27.42578125" style="10" customWidth="1"/>
    <col min="13540" max="13540" width="14.140625" style="10" customWidth="1"/>
    <col min="13541" max="13541" width="10.42578125" style="10" customWidth="1"/>
    <col min="13542" max="13542" width="17.7109375" style="10" customWidth="1"/>
    <col min="13543" max="13543" width="11.140625" style="10" customWidth="1"/>
    <col min="13544" max="13544" width="17.42578125" style="10" customWidth="1"/>
    <col min="13545" max="13792" width="9.140625" style="10"/>
    <col min="13793" max="13793" width="4" style="10" customWidth="1"/>
    <col min="13794" max="13794" width="54.5703125" style="10" customWidth="1"/>
    <col min="13795" max="13795" width="27.42578125" style="10" customWidth="1"/>
    <col min="13796" max="13796" width="14.140625" style="10" customWidth="1"/>
    <col min="13797" max="13797" width="10.42578125" style="10" customWidth="1"/>
    <col min="13798" max="13798" width="17.7109375" style="10" customWidth="1"/>
    <col min="13799" max="13799" width="11.140625" style="10" customWidth="1"/>
    <col min="13800" max="13800" width="17.42578125" style="10" customWidth="1"/>
    <col min="13801" max="14048" width="9.140625" style="10"/>
    <col min="14049" max="14049" width="4" style="10" customWidth="1"/>
    <col min="14050" max="14050" width="54.5703125" style="10" customWidth="1"/>
    <col min="14051" max="14051" width="27.42578125" style="10" customWidth="1"/>
    <col min="14052" max="14052" width="14.140625" style="10" customWidth="1"/>
    <col min="14053" max="14053" width="10.42578125" style="10" customWidth="1"/>
    <col min="14054" max="14054" width="17.7109375" style="10" customWidth="1"/>
    <col min="14055" max="14055" width="11.140625" style="10" customWidth="1"/>
    <col min="14056" max="14056" width="17.42578125" style="10" customWidth="1"/>
    <col min="14057" max="14304" width="9.140625" style="10"/>
    <col min="14305" max="14305" width="4" style="10" customWidth="1"/>
    <col min="14306" max="14306" width="54.5703125" style="10" customWidth="1"/>
    <col min="14307" max="14307" width="27.42578125" style="10" customWidth="1"/>
    <col min="14308" max="14308" width="14.140625" style="10" customWidth="1"/>
    <col min="14309" max="14309" width="10.42578125" style="10" customWidth="1"/>
    <col min="14310" max="14310" width="17.7109375" style="10" customWidth="1"/>
    <col min="14311" max="14311" width="11.140625" style="10" customWidth="1"/>
    <col min="14312" max="14312" width="17.42578125" style="10" customWidth="1"/>
    <col min="14313" max="14560" width="9.140625" style="10"/>
    <col min="14561" max="14561" width="4" style="10" customWidth="1"/>
    <col min="14562" max="14562" width="54.5703125" style="10" customWidth="1"/>
    <col min="14563" max="14563" width="27.42578125" style="10" customWidth="1"/>
    <col min="14564" max="14564" width="14.140625" style="10" customWidth="1"/>
    <col min="14565" max="14565" width="10.42578125" style="10" customWidth="1"/>
    <col min="14566" max="14566" width="17.7109375" style="10" customWidth="1"/>
    <col min="14567" max="14567" width="11.140625" style="10" customWidth="1"/>
    <col min="14568" max="14568" width="17.42578125" style="10" customWidth="1"/>
    <col min="14569" max="14816" width="9.140625" style="10"/>
    <col min="14817" max="14817" width="4" style="10" customWidth="1"/>
    <col min="14818" max="14818" width="54.5703125" style="10" customWidth="1"/>
    <col min="14819" max="14819" width="27.42578125" style="10" customWidth="1"/>
    <col min="14820" max="14820" width="14.140625" style="10" customWidth="1"/>
    <col min="14821" max="14821" width="10.42578125" style="10" customWidth="1"/>
    <col min="14822" max="14822" width="17.7109375" style="10" customWidth="1"/>
    <col min="14823" max="14823" width="11.140625" style="10" customWidth="1"/>
    <col min="14824" max="14824" width="17.42578125" style="10" customWidth="1"/>
    <col min="14825" max="15072" width="9.140625" style="10"/>
    <col min="15073" max="15073" width="4" style="10" customWidth="1"/>
    <col min="15074" max="15074" width="54.5703125" style="10" customWidth="1"/>
    <col min="15075" max="15075" width="27.42578125" style="10" customWidth="1"/>
    <col min="15076" max="15076" width="14.140625" style="10" customWidth="1"/>
    <col min="15077" max="15077" width="10.42578125" style="10" customWidth="1"/>
    <col min="15078" max="15078" width="17.7109375" style="10" customWidth="1"/>
    <col min="15079" max="15079" width="11.140625" style="10" customWidth="1"/>
    <col min="15080" max="15080" width="17.42578125" style="10" customWidth="1"/>
    <col min="15081" max="15328" width="9.140625" style="10"/>
    <col min="15329" max="15329" width="4" style="10" customWidth="1"/>
    <col min="15330" max="15330" width="54.5703125" style="10" customWidth="1"/>
    <col min="15331" max="15331" width="27.42578125" style="10" customWidth="1"/>
    <col min="15332" max="15332" width="14.140625" style="10" customWidth="1"/>
    <col min="15333" max="15333" width="10.42578125" style="10" customWidth="1"/>
    <col min="15334" max="15334" width="17.7109375" style="10" customWidth="1"/>
    <col min="15335" max="15335" width="11.140625" style="10" customWidth="1"/>
    <col min="15336" max="15336" width="17.42578125" style="10" customWidth="1"/>
    <col min="15337" max="15584" width="9.140625" style="10"/>
    <col min="15585" max="15585" width="4" style="10" customWidth="1"/>
    <col min="15586" max="15586" width="54.5703125" style="10" customWidth="1"/>
    <col min="15587" max="15587" width="27.42578125" style="10" customWidth="1"/>
    <col min="15588" max="15588" width="14.140625" style="10" customWidth="1"/>
    <col min="15589" max="15589" width="10.42578125" style="10" customWidth="1"/>
    <col min="15590" max="15590" width="17.7109375" style="10" customWidth="1"/>
    <col min="15591" max="15591" width="11.140625" style="10" customWidth="1"/>
    <col min="15592" max="15592" width="17.42578125" style="10" customWidth="1"/>
    <col min="15593" max="15840" width="9.140625" style="10"/>
    <col min="15841" max="15841" width="4" style="10" customWidth="1"/>
    <col min="15842" max="15842" width="54.5703125" style="10" customWidth="1"/>
    <col min="15843" max="15843" width="27.42578125" style="10" customWidth="1"/>
    <col min="15844" max="15844" width="14.140625" style="10" customWidth="1"/>
    <col min="15845" max="15845" width="10.42578125" style="10" customWidth="1"/>
    <col min="15846" max="15846" width="17.7109375" style="10" customWidth="1"/>
    <col min="15847" max="15847" width="11.140625" style="10" customWidth="1"/>
    <col min="15848" max="15848" width="17.42578125" style="10" customWidth="1"/>
    <col min="15849" max="16096" width="9.140625" style="10"/>
    <col min="16097" max="16097" width="4" style="10" customWidth="1"/>
    <col min="16098" max="16098" width="54.5703125" style="10" customWidth="1"/>
    <col min="16099" max="16099" width="27.42578125" style="10" customWidth="1"/>
    <col min="16100" max="16100" width="14.140625" style="10" customWidth="1"/>
    <col min="16101" max="16101" width="10.42578125" style="10" customWidth="1"/>
    <col min="16102" max="16102" width="17.7109375" style="10" customWidth="1"/>
    <col min="16103" max="16103" width="11.140625" style="10" customWidth="1"/>
    <col min="16104" max="16104" width="17.42578125" style="10" customWidth="1"/>
    <col min="16105" max="16384" width="9.140625" style="10"/>
  </cols>
  <sheetData>
    <row r="1" spans="1:27" ht="53.25" customHeight="1" x14ac:dyDescent="0.25">
      <c r="A1" s="55" t="s">
        <v>32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7" ht="39.75" customHeight="1" x14ac:dyDescent="0.3">
      <c r="A2" s="56" t="s">
        <v>52</v>
      </c>
      <c r="B2" s="56"/>
      <c r="C2" s="56"/>
      <c r="D2" s="56"/>
      <c r="E2" s="56"/>
      <c r="F2" s="56"/>
      <c r="G2" s="56"/>
      <c r="H2" s="11"/>
      <c r="I2" s="78"/>
      <c r="J2" s="79"/>
      <c r="K2" s="79"/>
      <c r="L2" s="52" t="s">
        <v>43</v>
      </c>
      <c r="M2" s="52"/>
      <c r="N2" s="52"/>
      <c r="O2" s="52"/>
      <c r="P2" s="52"/>
      <c r="Q2" s="52"/>
      <c r="R2" s="52"/>
      <c r="S2" s="52"/>
      <c r="T2" s="52"/>
      <c r="U2" s="52"/>
      <c r="V2" s="43"/>
      <c r="W2" s="42"/>
    </row>
    <row r="3" spans="1:27" s="3" customFormat="1" ht="105.75" customHeight="1" x14ac:dyDescent="0.25">
      <c r="A3" s="1"/>
      <c r="B3" s="2" t="s">
        <v>0</v>
      </c>
      <c r="C3" s="36" t="s">
        <v>55</v>
      </c>
      <c r="D3" s="36" t="s">
        <v>2</v>
      </c>
      <c r="E3" s="53"/>
      <c r="F3" s="54"/>
      <c r="G3" s="12" t="s">
        <v>53</v>
      </c>
      <c r="I3" s="91" t="s">
        <v>10</v>
      </c>
      <c r="J3" s="41" t="s">
        <v>54</v>
      </c>
      <c r="K3" s="59"/>
      <c r="L3" s="104" t="s">
        <v>56</v>
      </c>
      <c r="M3" s="104"/>
      <c r="N3" s="92" t="s">
        <v>45</v>
      </c>
      <c r="O3" s="92"/>
      <c r="P3" s="92" t="s">
        <v>46</v>
      </c>
      <c r="Q3" s="92"/>
      <c r="R3" s="92" t="s">
        <v>47</v>
      </c>
      <c r="S3" s="92"/>
      <c r="T3" s="92" t="s">
        <v>48</v>
      </c>
      <c r="U3" s="92"/>
      <c r="V3" s="2" t="s">
        <v>57</v>
      </c>
      <c r="W3" s="105" t="s">
        <v>58</v>
      </c>
      <c r="X3" s="57"/>
      <c r="Y3" s="57"/>
      <c r="Z3" s="57"/>
      <c r="AA3" s="57"/>
    </row>
    <row r="4" spans="1:27" s="3" customFormat="1" ht="29.25" customHeight="1" x14ac:dyDescent="0.25">
      <c r="A4" s="4"/>
      <c r="B4" s="8"/>
      <c r="C4" s="37"/>
      <c r="D4" s="37"/>
      <c r="E4" s="86"/>
      <c r="F4" s="44"/>
      <c r="G4" s="13"/>
      <c r="I4" s="91"/>
      <c r="J4" s="41"/>
      <c r="K4" s="59"/>
      <c r="L4" s="104" t="s">
        <v>49</v>
      </c>
      <c r="M4" s="104"/>
      <c r="N4" s="104"/>
      <c r="O4" s="104"/>
      <c r="P4" s="104"/>
      <c r="Q4" s="104"/>
      <c r="R4" s="104"/>
      <c r="S4" s="104"/>
      <c r="T4" s="104"/>
      <c r="U4" s="104"/>
      <c r="V4" s="2"/>
      <c r="W4" s="105"/>
      <c r="X4" s="57"/>
      <c r="Y4" s="57"/>
      <c r="Z4" s="57"/>
      <c r="AA4" s="57"/>
    </row>
    <row r="5" spans="1:27" s="3" customFormat="1" ht="48.75" customHeight="1" x14ac:dyDescent="0.25">
      <c r="A5" s="4">
        <v>1</v>
      </c>
      <c r="B5" s="8">
        <v>2</v>
      </c>
      <c r="C5" s="37">
        <v>3</v>
      </c>
      <c r="D5" s="37">
        <v>4</v>
      </c>
      <c r="E5" s="87">
        <v>5</v>
      </c>
      <c r="F5" s="14"/>
      <c r="G5" s="13">
        <v>6</v>
      </c>
      <c r="I5" s="15"/>
      <c r="J5" s="41"/>
      <c r="K5" s="59"/>
      <c r="L5" s="24" t="s">
        <v>50</v>
      </c>
      <c r="M5" s="64" t="s">
        <v>51</v>
      </c>
      <c r="N5" s="24" t="s">
        <v>50</v>
      </c>
      <c r="O5" s="64" t="s">
        <v>51</v>
      </c>
      <c r="P5" s="24" t="s">
        <v>50</v>
      </c>
      <c r="Q5" s="64" t="s">
        <v>51</v>
      </c>
      <c r="R5" s="24" t="s">
        <v>50</v>
      </c>
      <c r="S5" s="64" t="s">
        <v>51</v>
      </c>
      <c r="T5" s="24" t="s">
        <v>50</v>
      </c>
      <c r="U5" s="64" t="s">
        <v>51</v>
      </c>
      <c r="V5" s="5"/>
      <c r="W5" s="67"/>
    </row>
    <row r="6" spans="1:27" s="3" customFormat="1" ht="97.5" customHeight="1" x14ac:dyDescent="0.25">
      <c r="A6" s="4">
        <v>2</v>
      </c>
      <c r="B6" s="8" t="s">
        <v>13</v>
      </c>
      <c r="C6" s="37" t="s">
        <v>12</v>
      </c>
      <c r="D6" s="37" t="s">
        <v>23</v>
      </c>
      <c r="E6" s="87"/>
      <c r="F6" s="16"/>
      <c r="G6" s="13">
        <v>1500</v>
      </c>
      <c r="I6" s="15">
        <v>0.5</v>
      </c>
      <c r="J6" s="41">
        <f>G6*I6</f>
        <v>750</v>
      </c>
      <c r="K6" s="60"/>
      <c r="L6" s="93">
        <v>700</v>
      </c>
      <c r="M6" s="64">
        <f>I6*L6</f>
        <v>350</v>
      </c>
      <c r="N6" s="75">
        <v>300</v>
      </c>
      <c r="O6" s="64">
        <f>N6*I6</f>
        <v>150</v>
      </c>
      <c r="P6" s="75">
        <v>200</v>
      </c>
      <c r="Q6" s="67">
        <f>P6*I6</f>
        <v>100</v>
      </c>
      <c r="R6" s="75">
        <v>200</v>
      </c>
      <c r="S6" s="67">
        <f>I6*R6</f>
        <v>100</v>
      </c>
      <c r="T6" s="75">
        <v>100</v>
      </c>
      <c r="U6" s="67">
        <f>T6*I6</f>
        <v>50</v>
      </c>
      <c r="V6" s="63">
        <f>L6+N6+P6+R6+T6</f>
        <v>1500</v>
      </c>
      <c r="W6" s="67">
        <f>M6+O6+Q6+S6+U6</f>
        <v>750</v>
      </c>
    </row>
    <row r="7" spans="1:27" s="3" customFormat="1" ht="109.9" customHeight="1" x14ac:dyDescent="0.25">
      <c r="A7" s="4">
        <v>3</v>
      </c>
      <c r="B7" s="8" t="s">
        <v>14</v>
      </c>
      <c r="C7" s="37"/>
      <c r="D7" s="37" t="s">
        <v>23</v>
      </c>
      <c r="E7" s="87"/>
      <c r="F7" s="16"/>
      <c r="G7" s="13">
        <v>50</v>
      </c>
      <c r="I7" s="15">
        <v>7</v>
      </c>
      <c r="J7" s="41">
        <f t="shared" ref="J7:J10" si="0">G7*I7</f>
        <v>350</v>
      </c>
      <c r="K7" s="60"/>
      <c r="L7" s="93">
        <v>50</v>
      </c>
      <c r="M7" s="64">
        <f t="shared" ref="M7:M23" si="1">I7*L7</f>
        <v>350</v>
      </c>
      <c r="N7" s="75"/>
      <c r="O7" s="64">
        <f t="shared" ref="O7:O23" si="2">N7*I7</f>
        <v>0</v>
      </c>
      <c r="P7" s="75"/>
      <c r="Q7" s="67">
        <f t="shared" ref="Q7:Q23" si="3">P7*I7</f>
        <v>0</v>
      </c>
      <c r="R7" s="75"/>
      <c r="S7" s="67">
        <f t="shared" ref="S7:S23" si="4">I7*R7</f>
        <v>0</v>
      </c>
      <c r="T7" s="75"/>
      <c r="U7" s="67">
        <f t="shared" ref="U7:U23" si="5">T7*I7</f>
        <v>0</v>
      </c>
      <c r="V7" s="63">
        <f t="shared" ref="V7:V28" si="6">L7+N7+P7+R7+T7</f>
        <v>50</v>
      </c>
      <c r="W7" s="67">
        <f t="shared" ref="W7:W23" si="7">M7+O7+Q7+S7+U7</f>
        <v>350</v>
      </c>
    </row>
    <row r="8" spans="1:27" s="3" customFormat="1" ht="46.5" customHeight="1" x14ac:dyDescent="0.25">
      <c r="A8" s="4">
        <v>4</v>
      </c>
      <c r="B8" s="8" t="s">
        <v>18</v>
      </c>
      <c r="C8" s="37"/>
      <c r="D8" s="37"/>
      <c r="E8" s="87"/>
      <c r="F8" s="16"/>
      <c r="G8" s="13">
        <v>30</v>
      </c>
      <c r="I8" s="15">
        <v>14</v>
      </c>
      <c r="J8" s="41">
        <f t="shared" si="0"/>
        <v>420</v>
      </c>
      <c r="K8" s="60"/>
      <c r="L8" s="93">
        <v>30</v>
      </c>
      <c r="M8" s="64">
        <f t="shared" si="1"/>
        <v>420</v>
      </c>
      <c r="N8" s="75"/>
      <c r="O8" s="64">
        <f t="shared" si="2"/>
        <v>0</v>
      </c>
      <c r="P8" s="75"/>
      <c r="Q8" s="67">
        <f t="shared" si="3"/>
        <v>0</v>
      </c>
      <c r="R8" s="75"/>
      <c r="S8" s="67">
        <f t="shared" si="4"/>
        <v>0</v>
      </c>
      <c r="T8" s="75"/>
      <c r="U8" s="67">
        <f t="shared" si="5"/>
        <v>0</v>
      </c>
      <c r="V8" s="63">
        <f t="shared" si="6"/>
        <v>30</v>
      </c>
      <c r="W8" s="67">
        <f t="shared" si="7"/>
        <v>420</v>
      </c>
    </row>
    <row r="9" spans="1:27" s="3" customFormat="1" ht="97.5" customHeight="1" x14ac:dyDescent="0.25">
      <c r="A9" s="4">
        <v>5</v>
      </c>
      <c r="B9" s="8" t="s">
        <v>33</v>
      </c>
      <c r="C9" s="37"/>
      <c r="D9" s="37" t="s">
        <v>34</v>
      </c>
      <c r="E9" s="87" t="s">
        <v>15</v>
      </c>
      <c r="F9" s="16"/>
      <c r="G9" s="13">
        <v>50</v>
      </c>
      <c r="I9" s="15">
        <v>4</v>
      </c>
      <c r="J9" s="41">
        <f t="shared" si="0"/>
        <v>200</v>
      </c>
      <c r="K9" s="60"/>
      <c r="L9" s="93">
        <v>50</v>
      </c>
      <c r="M9" s="64">
        <f t="shared" si="1"/>
        <v>200</v>
      </c>
      <c r="N9" s="75"/>
      <c r="O9" s="64">
        <f t="shared" si="2"/>
        <v>0</v>
      </c>
      <c r="P9" s="75"/>
      <c r="Q9" s="67">
        <f t="shared" si="3"/>
        <v>0</v>
      </c>
      <c r="R9" s="75"/>
      <c r="S9" s="67">
        <f t="shared" si="4"/>
        <v>0</v>
      </c>
      <c r="T9" s="75"/>
      <c r="U9" s="67">
        <f t="shared" si="5"/>
        <v>0</v>
      </c>
      <c r="V9" s="63">
        <f t="shared" si="6"/>
        <v>50</v>
      </c>
      <c r="W9" s="67">
        <f t="shared" si="7"/>
        <v>200</v>
      </c>
    </row>
    <row r="10" spans="1:27" s="3" customFormat="1" ht="73.5" customHeight="1" x14ac:dyDescent="0.25">
      <c r="A10" s="4">
        <v>6</v>
      </c>
      <c r="B10" s="8" t="s">
        <v>16</v>
      </c>
      <c r="C10" s="37" t="s">
        <v>42</v>
      </c>
      <c r="D10" s="37"/>
      <c r="E10" s="87" t="s">
        <v>17</v>
      </c>
      <c r="F10" s="16"/>
      <c r="G10" s="13">
        <v>32</v>
      </c>
      <c r="I10" s="15">
        <v>78</v>
      </c>
      <c r="J10" s="41">
        <f t="shared" si="0"/>
        <v>2496</v>
      </c>
      <c r="K10" s="60"/>
      <c r="L10" s="93">
        <v>6</v>
      </c>
      <c r="M10" s="64">
        <f t="shared" si="1"/>
        <v>468</v>
      </c>
      <c r="N10" s="75">
        <v>8</v>
      </c>
      <c r="O10" s="64">
        <f t="shared" si="2"/>
        <v>624</v>
      </c>
      <c r="P10" s="75">
        <v>5</v>
      </c>
      <c r="Q10" s="67">
        <f t="shared" si="3"/>
        <v>390</v>
      </c>
      <c r="R10" s="75">
        <v>8</v>
      </c>
      <c r="S10" s="67">
        <f t="shared" si="4"/>
        <v>624</v>
      </c>
      <c r="T10" s="75">
        <v>5</v>
      </c>
      <c r="U10" s="67">
        <f t="shared" si="5"/>
        <v>390</v>
      </c>
      <c r="V10" s="63">
        <f t="shared" si="6"/>
        <v>32</v>
      </c>
      <c r="W10" s="67">
        <f t="shared" si="7"/>
        <v>2496</v>
      </c>
    </row>
    <row r="11" spans="1:27" s="3" customFormat="1" ht="42.75" customHeight="1" x14ac:dyDescent="0.25">
      <c r="A11" s="4"/>
      <c r="B11" s="8"/>
      <c r="C11" s="37"/>
      <c r="D11" s="80" t="s">
        <v>24</v>
      </c>
      <c r="E11" s="81"/>
      <c r="F11" s="81"/>
      <c r="G11" s="81"/>
      <c r="H11" s="81"/>
      <c r="I11" s="82"/>
      <c r="J11" s="41">
        <f>SUM(J6:J10)</f>
        <v>4216</v>
      </c>
      <c r="K11" s="60"/>
      <c r="L11" s="93"/>
      <c r="M11" s="64">
        <f>SUM(M6:M10)</f>
        <v>1788</v>
      </c>
      <c r="N11" s="75"/>
      <c r="O11" s="64">
        <f>SUM(O6:O10)</f>
        <v>774</v>
      </c>
      <c r="P11" s="75"/>
      <c r="Q11" s="64">
        <f>SUM(Q6:Q10)</f>
        <v>490</v>
      </c>
      <c r="R11" s="75"/>
      <c r="S11" s="64">
        <f>SUM(S6:S10)</f>
        <v>724</v>
      </c>
      <c r="T11" s="75"/>
      <c r="U11" s="64">
        <f>SUM(U6:U10)</f>
        <v>440</v>
      </c>
      <c r="V11" s="63"/>
      <c r="W11" s="67">
        <f>SUM(W6:W10)</f>
        <v>4216</v>
      </c>
    </row>
    <row r="12" spans="1:27" s="3" customFormat="1" ht="409.5" customHeight="1" x14ac:dyDescent="0.25">
      <c r="A12" s="4"/>
      <c r="B12" s="8"/>
      <c r="C12" s="37"/>
      <c r="D12" s="83"/>
      <c r="E12" s="84"/>
      <c r="F12" s="84"/>
      <c r="G12" s="84"/>
      <c r="H12" s="84"/>
      <c r="I12" s="85"/>
      <c r="J12" s="41"/>
      <c r="K12" s="60"/>
      <c r="L12" s="109"/>
      <c r="M12" s="112" t="s">
        <v>59</v>
      </c>
      <c r="N12" s="111"/>
      <c r="O12" s="110"/>
      <c r="P12" s="111"/>
      <c r="Q12" s="110"/>
      <c r="R12" s="111"/>
      <c r="S12" s="110"/>
      <c r="T12" s="111"/>
      <c r="U12" s="110"/>
      <c r="V12" s="63"/>
      <c r="W12" s="67"/>
    </row>
    <row r="13" spans="1:27" s="3" customFormat="1" ht="105.75" customHeight="1" x14ac:dyDescent="0.25">
      <c r="A13" s="1"/>
      <c r="B13" s="2" t="s">
        <v>0</v>
      </c>
      <c r="C13" s="36" t="s">
        <v>55</v>
      </c>
      <c r="D13" s="36" t="s">
        <v>2</v>
      </c>
      <c r="E13" s="53"/>
      <c r="F13" s="54"/>
      <c r="G13" s="12" t="s">
        <v>53</v>
      </c>
      <c r="I13" s="91" t="s">
        <v>10</v>
      </c>
      <c r="J13" s="41" t="s">
        <v>54</v>
      </c>
      <c r="K13" s="59"/>
      <c r="L13" s="106" t="s">
        <v>56</v>
      </c>
      <c r="M13" s="108"/>
      <c r="N13" s="50" t="s">
        <v>45</v>
      </c>
      <c r="O13" s="51"/>
      <c r="P13" s="50" t="s">
        <v>46</v>
      </c>
      <c r="Q13" s="51"/>
      <c r="R13" s="50" t="s">
        <v>47</v>
      </c>
      <c r="S13" s="51"/>
      <c r="T13" s="50" t="s">
        <v>48</v>
      </c>
      <c r="U13" s="51"/>
      <c r="V13" s="2" t="s">
        <v>57</v>
      </c>
      <c r="W13" s="105" t="s">
        <v>58</v>
      </c>
      <c r="X13" s="57"/>
      <c r="Y13" s="57"/>
      <c r="Z13" s="57"/>
      <c r="AA13" s="57"/>
    </row>
    <row r="14" spans="1:27" s="3" customFormat="1" ht="29.25" customHeight="1" x14ac:dyDescent="0.25">
      <c r="A14" s="4"/>
      <c r="B14" s="8"/>
      <c r="C14" s="37"/>
      <c r="D14" s="37"/>
      <c r="E14" s="86"/>
      <c r="F14" s="44"/>
      <c r="G14" s="13"/>
      <c r="I14" s="91"/>
      <c r="J14" s="41"/>
      <c r="K14" s="59"/>
      <c r="L14" s="106" t="s">
        <v>49</v>
      </c>
      <c r="M14" s="107"/>
      <c r="N14" s="107"/>
      <c r="O14" s="107"/>
      <c r="P14" s="107"/>
      <c r="Q14" s="107"/>
      <c r="R14" s="107"/>
      <c r="S14" s="107"/>
      <c r="T14" s="107"/>
      <c r="U14" s="108"/>
      <c r="V14" s="2"/>
      <c r="W14" s="105"/>
      <c r="X14" s="57"/>
      <c r="Y14" s="57"/>
      <c r="Z14" s="57"/>
      <c r="AA14" s="57"/>
    </row>
    <row r="15" spans="1:27" s="3" customFormat="1" ht="48.75" customHeight="1" x14ac:dyDescent="0.25">
      <c r="A15" s="4">
        <v>1</v>
      </c>
      <c r="B15" s="8">
        <v>2</v>
      </c>
      <c r="C15" s="37">
        <v>3</v>
      </c>
      <c r="D15" s="37">
        <v>4</v>
      </c>
      <c r="E15" s="87">
        <v>5</v>
      </c>
      <c r="F15" s="14"/>
      <c r="G15" s="13">
        <v>6</v>
      </c>
      <c r="I15" s="15"/>
      <c r="J15" s="41"/>
      <c r="K15" s="59"/>
      <c r="L15" s="24" t="s">
        <v>50</v>
      </c>
      <c r="M15" s="64" t="s">
        <v>51</v>
      </c>
      <c r="N15" s="24" t="s">
        <v>50</v>
      </c>
      <c r="O15" s="64" t="s">
        <v>51</v>
      </c>
      <c r="P15" s="24" t="s">
        <v>50</v>
      </c>
      <c r="Q15" s="64" t="s">
        <v>51</v>
      </c>
      <c r="R15" s="24" t="s">
        <v>50</v>
      </c>
      <c r="S15" s="64" t="s">
        <v>51</v>
      </c>
      <c r="T15" s="24" t="s">
        <v>50</v>
      </c>
      <c r="U15" s="64" t="s">
        <v>51</v>
      </c>
      <c r="V15" s="5"/>
      <c r="W15" s="67"/>
    </row>
    <row r="16" spans="1:27" s="3" customFormat="1" ht="165" customHeight="1" x14ac:dyDescent="0.25">
      <c r="A16" s="4">
        <v>7</v>
      </c>
      <c r="B16" s="8" t="s">
        <v>20</v>
      </c>
      <c r="C16" s="37" t="s">
        <v>35</v>
      </c>
      <c r="D16" s="37" t="s">
        <v>21</v>
      </c>
      <c r="E16" s="87"/>
      <c r="F16" s="16"/>
      <c r="G16" s="13">
        <v>30</v>
      </c>
      <c r="I16" s="15">
        <v>19</v>
      </c>
      <c r="J16" s="41">
        <f>G16*I16</f>
        <v>570</v>
      </c>
      <c r="K16" s="60"/>
      <c r="L16" s="93">
        <v>13</v>
      </c>
      <c r="M16" s="64">
        <f t="shared" si="1"/>
        <v>247</v>
      </c>
      <c r="N16" s="75">
        <v>8</v>
      </c>
      <c r="O16" s="64">
        <f t="shared" si="2"/>
        <v>152</v>
      </c>
      <c r="P16" s="75">
        <v>4</v>
      </c>
      <c r="Q16" s="67">
        <f t="shared" si="3"/>
        <v>76</v>
      </c>
      <c r="R16" s="75">
        <v>3</v>
      </c>
      <c r="S16" s="67">
        <f t="shared" si="4"/>
        <v>57</v>
      </c>
      <c r="T16" s="75">
        <v>2</v>
      </c>
      <c r="U16" s="67">
        <f t="shared" si="5"/>
        <v>38</v>
      </c>
      <c r="V16" s="63">
        <f t="shared" si="6"/>
        <v>30</v>
      </c>
      <c r="W16" s="67">
        <f t="shared" si="7"/>
        <v>570</v>
      </c>
    </row>
    <row r="17" spans="1:23" s="3" customFormat="1" ht="110.25" customHeight="1" x14ac:dyDescent="0.25">
      <c r="A17" s="4">
        <v>8</v>
      </c>
      <c r="B17" s="8" t="s">
        <v>22</v>
      </c>
      <c r="C17" s="37" t="s">
        <v>36</v>
      </c>
      <c r="D17" s="37" t="s">
        <v>37</v>
      </c>
      <c r="E17" s="87"/>
      <c r="F17" s="16"/>
      <c r="G17" s="13">
        <v>126</v>
      </c>
      <c r="I17" s="15">
        <v>2.62</v>
      </c>
      <c r="J17" s="41">
        <f>G17*I17</f>
        <v>330.12</v>
      </c>
      <c r="K17" s="60"/>
      <c r="L17" s="93">
        <v>48</v>
      </c>
      <c r="M17" s="64">
        <f t="shared" si="1"/>
        <v>125.76</v>
      </c>
      <c r="N17" s="75">
        <v>36</v>
      </c>
      <c r="O17" s="64">
        <f t="shared" si="2"/>
        <v>94.320000000000007</v>
      </c>
      <c r="P17" s="75">
        <v>24</v>
      </c>
      <c r="Q17" s="67">
        <f t="shared" si="3"/>
        <v>62.88</v>
      </c>
      <c r="R17" s="75">
        <v>12</v>
      </c>
      <c r="S17" s="67">
        <f t="shared" si="4"/>
        <v>31.44</v>
      </c>
      <c r="T17" s="75">
        <v>6</v>
      </c>
      <c r="U17" s="67">
        <f t="shared" si="5"/>
        <v>15.72</v>
      </c>
      <c r="V17" s="63">
        <f t="shared" si="6"/>
        <v>126</v>
      </c>
      <c r="W17" s="67">
        <f t="shared" si="7"/>
        <v>330.12000000000006</v>
      </c>
    </row>
    <row r="18" spans="1:23" s="23" customFormat="1" ht="108" customHeight="1" x14ac:dyDescent="0.25">
      <c r="A18" s="7">
        <v>9</v>
      </c>
      <c r="B18" s="6" t="s">
        <v>8</v>
      </c>
      <c r="C18" s="38" t="s">
        <v>26</v>
      </c>
      <c r="D18" s="37" t="s">
        <v>19</v>
      </c>
      <c r="E18" s="88"/>
      <c r="F18" s="19"/>
      <c r="G18" s="20">
        <v>100</v>
      </c>
      <c r="I18" s="22">
        <v>1.25</v>
      </c>
      <c r="J18" s="74">
        <f>G18*I18</f>
        <v>125</v>
      </c>
      <c r="K18" s="61"/>
      <c r="L18" s="94">
        <v>25</v>
      </c>
      <c r="M18" s="64">
        <f t="shared" si="1"/>
        <v>31.25</v>
      </c>
      <c r="N18" s="100">
        <v>25</v>
      </c>
      <c r="O18" s="64">
        <f t="shared" si="2"/>
        <v>31.25</v>
      </c>
      <c r="P18" s="100">
        <v>20</v>
      </c>
      <c r="Q18" s="67">
        <f t="shared" si="3"/>
        <v>25</v>
      </c>
      <c r="R18" s="100">
        <v>20</v>
      </c>
      <c r="S18" s="67">
        <f t="shared" si="4"/>
        <v>25</v>
      </c>
      <c r="T18" s="100">
        <v>10</v>
      </c>
      <c r="U18" s="67">
        <f t="shared" si="5"/>
        <v>12.5</v>
      </c>
      <c r="V18" s="63">
        <f t="shared" si="6"/>
        <v>100</v>
      </c>
      <c r="W18" s="67">
        <f t="shared" si="7"/>
        <v>125</v>
      </c>
    </row>
    <row r="19" spans="1:23" s="23" customFormat="1" ht="125.25" customHeight="1" x14ac:dyDescent="0.25">
      <c r="A19" s="7">
        <v>10</v>
      </c>
      <c r="B19" s="6" t="s">
        <v>3</v>
      </c>
      <c r="C19" s="38" t="s">
        <v>38</v>
      </c>
      <c r="D19" s="36" t="s">
        <v>1</v>
      </c>
      <c r="E19" s="88" t="s">
        <v>4</v>
      </c>
      <c r="F19" s="19"/>
      <c r="G19" s="20">
        <v>120</v>
      </c>
      <c r="I19" s="22">
        <v>2.65</v>
      </c>
      <c r="J19" s="74">
        <f>G19*I19</f>
        <v>318</v>
      </c>
      <c r="K19" s="61"/>
      <c r="L19" s="94">
        <v>12</v>
      </c>
      <c r="M19" s="64">
        <f t="shared" si="1"/>
        <v>31.799999999999997</v>
      </c>
      <c r="N19" s="100">
        <v>48</v>
      </c>
      <c r="O19" s="64">
        <f t="shared" si="2"/>
        <v>127.19999999999999</v>
      </c>
      <c r="P19" s="100">
        <v>24</v>
      </c>
      <c r="Q19" s="67">
        <f t="shared" si="3"/>
        <v>63.599999999999994</v>
      </c>
      <c r="R19" s="100">
        <v>24</v>
      </c>
      <c r="S19" s="67">
        <f t="shared" si="4"/>
        <v>63.599999999999994</v>
      </c>
      <c r="T19" s="100">
        <v>12</v>
      </c>
      <c r="U19" s="67">
        <f t="shared" si="5"/>
        <v>31.799999999999997</v>
      </c>
      <c r="V19" s="63">
        <f t="shared" si="6"/>
        <v>120</v>
      </c>
      <c r="W19" s="67">
        <f t="shared" si="7"/>
        <v>318</v>
      </c>
    </row>
    <row r="20" spans="1:23" s="23" customFormat="1" ht="114" customHeight="1" x14ac:dyDescent="0.25">
      <c r="A20" s="17">
        <v>11</v>
      </c>
      <c r="B20" s="6" t="s">
        <v>11</v>
      </c>
      <c r="C20" s="38" t="s">
        <v>40</v>
      </c>
      <c r="D20" s="36" t="s">
        <v>39</v>
      </c>
      <c r="E20" s="88" t="s">
        <v>5</v>
      </c>
      <c r="F20" s="19"/>
      <c r="G20" s="20">
        <v>12</v>
      </c>
      <c r="I20" s="22">
        <v>0.98</v>
      </c>
      <c r="J20" s="46">
        <f t="shared" ref="J20:J22" si="8">G20*I20</f>
        <v>11.76</v>
      </c>
      <c r="K20" s="61"/>
      <c r="L20" s="95">
        <v>12</v>
      </c>
      <c r="M20" s="64">
        <f t="shared" si="1"/>
        <v>11.76</v>
      </c>
      <c r="N20" s="100"/>
      <c r="O20" s="64">
        <f t="shared" si="2"/>
        <v>0</v>
      </c>
      <c r="P20" s="100"/>
      <c r="Q20" s="67">
        <f t="shared" si="3"/>
        <v>0</v>
      </c>
      <c r="R20" s="100"/>
      <c r="S20" s="67">
        <f t="shared" si="4"/>
        <v>0</v>
      </c>
      <c r="T20" s="100"/>
      <c r="U20" s="67">
        <f t="shared" si="5"/>
        <v>0</v>
      </c>
      <c r="V20" s="63">
        <f t="shared" si="6"/>
        <v>12</v>
      </c>
      <c r="W20" s="67">
        <f t="shared" si="7"/>
        <v>11.76</v>
      </c>
    </row>
    <row r="21" spans="1:23" s="23" customFormat="1" ht="48" customHeight="1" x14ac:dyDescent="0.25">
      <c r="A21" s="7">
        <v>12</v>
      </c>
      <c r="B21" s="6" t="s">
        <v>9</v>
      </c>
      <c r="C21" s="38" t="s">
        <v>41</v>
      </c>
      <c r="D21" s="36" t="s">
        <v>7</v>
      </c>
      <c r="E21" s="88" t="s">
        <v>6</v>
      </c>
      <c r="F21" s="19"/>
      <c r="G21" s="20">
        <v>30</v>
      </c>
      <c r="I21" s="22">
        <v>0.44</v>
      </c>
      <c r="J21" s="46">
        <f t="shared" si="8"/>
        <v>13.2</v>
      </c>
      <c r="K21" s="61"/>
      <c r="L21" s="95">
        <v>6</v>
      </c>
      <c r="M21" s="64">
        <f t="shared" si="1"/>
        <v>2.64</v>
      </c>
      <c r="N21" s="100">
        <v>8</v>
      </c>
      <c r="O21" s="64">
        <f t="shared" si="2"/>
        <v>3.52</v>
      </c>
      <c r="P21" s="100">
        <v>6</v>
      </c>
      <c r="Q21" s="67">
        <f t="shared" si="3"/>
        <v>2.64</v>
      </c>
      <c r="R21" s="100">
        <v>6</v>
      </c>
      <c r="S21" s="67">
        <f t="shared" si="4"/>
        <v>2.64</v>
      </c>
      <c r="T21" s="100">
        <v>4</v>
      </c>
      <c r="U21" s="67">
        <f t="shared" si="5"/>
        <v>1.76</v>
      </c>
      <c r="V21" s="63">
        <f t="shared" si="6"/>
        <v>30</v>
      </c>
      <c r="W21" s="67">
        <f t="shared" si="7"/>
        <v>13.200000000000001</v>
      </c>
    </row>
    <row r="22" spans="1:23" s="23" customFormat="1" ht="60.75" customHeight="1" x14ac:dyDescent="0.25">
      <c r="A22" s="25">
        <v>13</v>
      </c>
      <c r="B22" s="6" t="s">
        <v>44</v>
      </c>
      <c r="C22" s="38"/>
      <c r="D22" s="36"/>
      <c r="E22" s="88"/>
      <c r="F22" s="26"/>
      <c r="G22" s="27">
        <v>70</v>
      </c>
      <c r="I22" s="22">
        <v>1.2</v>
      </c>
      <c r="J22" s="46">
        <f t="shared" si="8"/>
        <v>84</v>
      </c>
      <c r="K22" s="61"/>
      <c r="L22" s="95">
        <v>24</v>
      </c>
      <c r="M22" s="64">
        <f t="shared" si="1"/>
        <v>28.799999999999997</v>
      </c>
      <c r="N22" s="100">
        <v>20</v>
      </c>
      <c r="O22" s="64">
        <f t="shared" si="2"/>
        <v>24</v>
      </c>
      <c r="P22" s="100">
        <v>10</v>
      </c>
      <c r="Q22" s="67">
        <f t="shared" si="3"/>
        <v>12</v>
      </c>
      <c r="R22" s="100">
        <v>8</v>
      </c>
      <c r="S22" s="67">
        <f t="shared" si="4"/>
        <v>9.6</v>
      </c>
      <c r="T22" s="100">
        <v>8</v>
      </c>
      <c r="U22" s="67">
        <f t="shared" si="5"/>
        <v>9.6</v>
      </c>
      <c r="V22" s="63">
        <f t="shared" si="6"/>
        <v>70</v>
      </c>
      <c r="W22" s="67">
        <f t="shared" si="7"/>
        <v>83.999999999999986</v>
      </c>
    </row>
    <row r="23" spans="1:23" ht="108" customHeight="1" x14ac:dyDescent="0.35">
      <c r="A23" s="10">
        <v>14</v>
      </c>
      <c r="B23" s="6" t="s">
        <v>27</v>
      </c>
      <c r="C23" s="47" t="s">
        <v>28</v>
      </c>
      <c r="D23" s="48"/>
      <c r="E23" s="89"/>
      <c r="G23" s="29">
        <v>20</v>
      </c>
      <c r="H23" s="10"/>
      <c r="I23" s="9">
        <v>1.3</v>
      </c>
      <c r="J23" s="45">
        <f>G23*I23</f>
        <v>26</v>
      </c>
      <c r="L23" s="96">
        <v>7</v>
      </c>
      <c r="M23" s="64">
        <f t="shared" si="1"/>
        <v>9.1</v>
      </c>
      <c r="N23" s="101">
        <v>3</v>
      </c>
      <c r="O23" s="64">
        <f t="shared" si="2"/>
        <v>3.9000000000000004</v>
      </c>
      <c r="P23" s="101">
        <v>3</v>
      </c>
      <c r="Q23" s="67">
        <f t="shared" si="3"/>
        <v>3.9000000000000004</v>
      </c>
      <c r="R23" s="101">
        <v>4</v>
      </c>
      <c r="S23" s="67">
        <f t="shared" si="4"/>
        <v>5.2</v>
      </c>
      <c r="T23" s="101">
        <v>3</v>
      </c>
      <c r="U23" s="67">
        <f t="shared" si="5"/>
        <v>3.9000000000000004</v>
      </c>
      <c r="V23" s="63">
        <f t="shared" si="6"/>
        <v>20</v>
      </c>
      <c r="W23" s="67">
        <f t="shared" si="7"/>
        <v>26</v>
      </c>
    </row>
    <row r="24" spans="1:23" x14ac:dyDescent="0.35">
      <c r="B24" s="33"/>
      <c r="G24" s="31"/>
      <c r="H24" s="10"/>
      <c r="I24" s="9" t="s">
        <v>29</v>
      </c>
      <c r="J24" s="45">
        <f>SUM(J16:J23)</f>
        <v>1478.08</v>
      </c>
      <c r="L24" s="96"/>
      <c r="M24" s="64">
        <f>SUM(M16:M23)</f>
        <v>488.11</v>
      </c>
      <c r="N24" s="101"/>
      <c r="O24" s="64">
        <f>SUM(O16:O23)</f>
        <v>436.18999999999994</v>
      </c>
      <c r="P24" s="101"/>
      <c r="Q24" s="64">
        <f>SUM(Q16:Q23)</f>
        <v>246.01999999999998</v>
      </c>
      <c r="R24" s="101"/>
      <c r="S24" s="64">
        <f>SUM(S16:S23)</f>
        <v>194.47999999999996</v>
      </c>
      <c r="T24" s="101"/>
      <c r="U24" s="64">
        <f>SUM(U16:U23)</f>
        <v>113.28</v>
      </c>
      <c r="V24" s="63">
        <f t="shared" si="6"/>
        <v>0</v>
      </c>
      <c r="W24" s="67">
        <f>SUM(W16:W23)</f>
        <v>1478.0800000000002</v>
      </c>
    </row>
    <row r="25" spans="1:23" ht="34.5" customHeight="1" x14ac:dyDescent="0.35">
      <c r="B25" s="33"/>
      <c r="G25" s="31"/>
      <c r="H25" s="10"/>
      <c r="I25" s="9" t="s">
        <v>25</v>
      </c>
      <c r="J25" s="45">
        <f>J24*22/100</f>
        <v>325.17759999999998</v>
      </c>
      <c r="L25" s="96"/>
      <c r="M25" s="64">
        <f>M24*22/100</f>
        <v>107.38420000000001</v>
      </c>
      <c r="N25" s="101"/>
      <c r="O25" s="64">
        <f>O24*22/100</f>
        <v>95.961799999999982</v>
      </c>
      <c r="P25" s="101"/>
      <c r="Q25" s="64">
        <f>Q24*22/100</f>
        <v>54.124399999999994</v>
      </c>
      <c r="R25" s="101"/>
      <c r="S25" s="64">
        <f>S24*22/100</f>
        <v>42.785599999999995</v>
      </c>
      <c r="T25" s="101"/>
      <c r="U25" s="64">
        <f>U24*22/100</f>
        <v>24.921599999999998</v>
      </c>
      <c r="V25" s="63">
        <f t="shared" si="6"/>
        <v>0</v>
      </c>
      <c r="W25" s="67">
        <f>W24*22/100</f>
        <v>325.17760000000004</v>
      </c>
    </row>
    <row r="26" spans="1:23" x14ac:dyDescent="0.35">
      <c r="B26" s="33"/>
      <c r="G26" s="31"/>
      <c r="H26" s="10">
        <v>2750</v>
      </c>
      <c r="I26" s="9" t="s">
        <v>30</v>
      </c>
      <c r="J26" s="45">
        <f>SUM(J24:J25)</f>
        <v>1803.2575999999999</v>
      </c>
      <c r="L26" s="96"/>
      <c r="M26" s="64">
        <f>SUM(M24:M25)</f>
        <v>595.49419999999998</v>
      </c>
      <c r="N26" s="101"/>
      <c r="O26" s="64">
        <f>SUM(O24:O25)</f>
        <v>532.15179999999987</v>
      </c>
      <c r="P26" s="101"/>
      <c r="Q26" s="64">
        <f>SUM(Q24:Q25)</f>
        <v>300.14439999999996</v>
      </c>
      <c r="R26" s="101"/>
      <c r="S26" s="64">
        <f>SUM(S24:S25)</f>
        <v>237.26559999999995</v>
      </c>
      <c r="T26" s="101"/>
      <c r="U26" s="64">
        <f>SUM(U24:U25)</f>
        <v>138.20159999999998</v>
      </c>
      <c r="V26" s="63"/>
      <c r="W26" s="67">
        <f>SUM(W24:W25)</f>
        <v>1803.2576000000001</v>
      </c>
    </row>
    <row r="27" spans="1:23" ht="42.75" customHeight="1" x14ac:dyDescent="0.4">
      <c r="A27" s="10">
        <f ca="1">+A18:WA20:W27</f>
        <v>0</v>
      </c>
      <c r="B27" s="33"/>
      <c r="C27" s="76" t="s">
        <v>31</v>
      </c>
      <c r="D27" s="76"/>
      <c r="E27" s="76"/>
      <c r="F27" s="76"/>
      <c r="G27" s="76"/>
      <c r="H27" s="76"/>
      <c r="I27" s="77"/>
      <c r="J27" s="49">
        <f>J26+J11</f>
        <v>6019.2575999999999</v>
      </c>
      <c r="K27" s="62"/>
      <c r="L27" s="97"/>
      <c r="M27" s="64">
        <f>M26+M11</f>
        <v>2383.4942000000001</v>
      </c>
      <c r="N27" s="101"/>
      <c r="O27" s="64">
        <f>O26+O11</f>
        <v>1306.1517999999999</v>
      </c>
      <c r="P27" s="101"/>
      <c r="Q27" s="64">
        <f>Q26+Q11</f>
        <v>790.14439999999991</v>
      </c>
      <c r="R27" s="101"/>
      <c r="S27" s="64">
        <f>S26+S11</f>
        <v>961.26559999999995</v>
      </c>
      <c r="T27" s="101"/>
      <c r="U27" s="64">
        <f>U26+U11</f>
        <v>578.20159999999998</v>
      </c>
      <c r="V27" s="63"/>
      <c r="W27" s="67">
        <f>W26+W11</f>
        <v>6019.2575999999999</v>
      </c>
    </row>
    <row r="28" spans="1:23" x14ac:dyDescent="0.35">
      <c r="B28" s="33"/>
      <c r="G28" s="31"/>
      <c r="M28" s="64"/>
      <c r="V28" s="71">
        <f t="shared" si="6"/>
        <v>0</v>
      </c>
      <c r="W28" s="70"/>
    </row>
    <row r="29" spans="1:23" x14ac:dyDescent="0.35">
      <c r="B29" s="33"/>
      <c r="G29" s="31"/>
    </row>
    <row r="30" spans="1:23" x14ac:dyDescent="0.35">
      <c r="B30" s="33"/>
      <c r="G30" s="31"/>
    </row>
    <row r="31" spans="1:23" x14ac:dyDescent="0.35">
      <c r="B31" s="33"/>
      <c r="G31" s="31"/>
    </row>
    <row r="32" spans="1:23" x14ac:dyDescent="0.35">
      <c r="B32" s="33"/>
      <c r="G32" s="31"/>
    </row>
    <row r="33" spans="2:7" x14ac:dyDescent="0.35">
      <c r="B33" s="33"/>
      <c r="G33" s="31"/>
    </row>
    <row r="34" spans="2:7" x14ac:dyDescent="0.35">
      <c r="B34" s="33"/>
      <c r="G34" s="31"/>
    </row>
    <row r="35" spans="2:7" x14ac:dyDescent="0.35">
      <c r="B35" s="33"/>
      <c r="G35" s="31"/>
    </row>
    <row r="36" spans="2:7" x14ac:dyDescent="0.35">
      <c r="B36" s="33"/>
      <c r="G36" s="31"/>
    </row>
    <row r="37" spans="2:7" x14ac:dyDescent="0.35">
      <c r="B37" s="33"/>
      <c r="G37" s="31"/>
    </row>
    <row r="38" spans="2:7" x14ac:dyDescent="0.35">
      <c r="B38" s="33"/>
      <c r="G38" s="31"/>
    </row>
    <row r="39" spans="2:7" x14ac:dyDescent="0.35">
      <c r="B39" s="33"/>
      <c r="G39" s="31"/>
    </row>
    <row r="40" spans="2:7" x14ac:dyDescent="0.35">
      <c r="B40" s="33"/>
      <c r="G40" s="31"/>
    </row>
    <row r="41" spans="2:7" x14ac:dyDescent="0.35">
      <c r="B41" s="33"/>
      <c r="G41" s="31"/>
    </row>
    <row r="42" spans="2:7" x14ac:dyDescent="0.35">
      <c r="B42" s="33"/>
      <c r="G42" s="31"/>
    </row>
    <row r="43" spans="2:7" x14ac:dyDescent="0.35">
      <c r="B43" s="33"/>
      <c r="G43" s="31"/>
    </row>
    <row r="44" spans="2:7" x14ac:dyDescent="0.35">
      <c r="B44" s="33"/>
      <c r="G44" s="31"/>
    </row>
    <row r="45" spans="2:7" x14ac:dyDescent="0.35">
      <c r="B45" s="33"/>
      <c r="G45" s="31"/>
    </row>
    <row r="46" spans="2:7" x14ac:dyDescent="0.35">
      <c r="B46" s="33"/>
      <c r="G46" s="31"/>
    </row>
    <row r="47" spans="2:7" x14ac:dyDescent="0.35">
      <c r="B47" s="33"/>
      <c r="G47" s="31"/>
    </row>
    <row r="48" spans="2:7" x14ac:dyDescent="0.35">
      <c r="B48" s="33"/>
      <c r="G48" s="31"/>
    </row>
    <row r="49" spans="2:7" x14ac:dyDescent="0.35">
      <c r="B49" s="33"/>
      <c r="G49" s="31"/>
    </row>
    <row r="50" spans="2:7" x14ac:dyDescent="0.35">
      <c r="B50" s="33"/>
      <c r="G50" s="31"/>
    </row>
    <row r="51" spans="2:7" x14ac:dyDescent="0.35">
      <c r="B51" s="33"/>
      <c r="G51" s="31"/>
    </row>
    <row r="52" spans="2:7" x14ac:dyDescent="0.35">
      <c r="B52" s="33"/>
      <c r="G52" s="31"/>
    </row>
    <row r="53" spans="2:7" x14ac:dyDescent="0.35">
      <c r="B53" s="33"/>
      <c r="G53" s="31"/>
    </row>
    <row r="54" spans="2:7" x14ac:dyDescent="0.35">
      <c r="B54" s="33"/>
      <c r="G54" s="31"/>
    </row>
    <row r="55" spans="2:7" x14ac:dyDescent="0.35">
      <c r="B55" s="33"/>
      <c r="G55" s="31"/>
    </row>
    <row r="56" spans="2:7" x14ac:dyDescent="0.35">
      <c r="B56" s="33"/>
      <c r="G56" s="31"/>
    </row>
    <row r="57" spans="2:7" x14ac:dyDescent="0.35">
      <c r="B57" s="33"/>
      <c r="G57" s="31"/>
    </row>
    <row r="58" spans="2:7" x14ac:dyDescent="0.35">
      <c r="B58" s="33"/>
      <c r="G58" s="31"/>
    </row>
    <row r="59" spans="2:7" x14ac:dyDescent="0.35">
      <c r="B59" s="33"/>
      <c r="G59" s="31"/>
    </row>
    <row r="60" spans="2:7" x14ac:dyDescent="0.35">
      <c r="B60" s="33"/>
    </row>
    <row r="61" spans="2:7" x14ac:dyDescent="0.35">
      <c r="B61" s="33"/>
    </row>
    <row r="62" spans="2:7" x14ac:dyDescent="0.35">
      <c r="B62" s="33"/>
    </row>
    <row r="63" spans="2:7" x14ac:dyDescent="0.35">
      <c r="B63" s="33"/>
    </row>
    <row r="64" spans="2:7" x14ac:dyDescent="0.35">
      <c r="B64" s="33"/>
    </row>
    <row r="65" spans="2:2" x14ac:dyDescent="0.35">
      <c r="B65" s="33"/>
    </row>
    <row r="66" spans="2:2" x14ac:dyDescent="0.35">
      <c r="B66" s="33"/>
    </row>
    <row r="67" spans="2:2" x14ac:dyDescent="0.35">
      <c r="B67" s="33"/>
    </row>
    <row r="68" spans="2:2" x14ac:dyDescent="0.35">
      <c r="B68" s="33"/>
    </row>
    <row r="69" spans="2:2" x14ac:dyDescent="0.35">
      <c r="B69" s="33"/>
    </row>
    <row r="70" spans="2:2" x14ac:dyDescent="0.35">
      <c r="B70" s="33"/>
    </row>
    <row r="71" spans="2:2" x14ac:dyDescent="0.35">
      <c r="B71" s="33"/>
    </row>
    <row r="72" spans="2:2" x14ac:dyDescent="0.35">
      <c r="B72" s="33"/>
    </row>
    <row r="73" spans="2:2" x14ac:dyDescent="0.35">
      <c r="B73" s="33"/>
    </row>
    <row r="74" spans="2:2" x14ac:dyDescent="0.35">
      <c r="B74" s="33"/>
    </row>
    <row r="75" spans="2:2" x14ac:dyDescent="0.35">
      <c r="B75" s="33"/>
    </row>
    <row r="76" spans="2:2" x14ac:dyDescent="0.35">
      <c r="B76" s="33"/>
    </row>
    <row r="77" spans="2:2" x14ac:dyDescent="0.35">
      <c r="B77" s="33"/>
    </row>
    <row r="78" spans="2:2" x14ac:dyDescent="0.35">
      <c r="B78" s="33"/>
    </row>
    <row r="79" spans="2:2" x14ac:dyDescent="0.35">
      <c r="B79" s="33"/>
    </row>
    <row r="80" spans="2:2" x14ac:dyDescent="0.35">
      <c r="B80" s="33"/>
    </row>
    <row r="81" spans="2:2" x14ac:dyDescent="0.35">
      <c r="B81" s="33"/>
    </row>
    <row r="82" spans="2:2" x14ac:dyDescent="0.35">
      <c r="B82" s="33"/>
    </row>
    <row r="83" spans="2:2" x14ac:dyDescent="0.35">
      <c r="B83" s="33"/>
    </row>
    <row r="84" spans="2:2" x14ac:dyDescent="0.35">
      <c r="B84" s="33"/>
    </row>
    <row r="85" spans="2:2" x14ac:dyDescent="0.35">
      <c r="B85" s="33"/>
    </row>
    <row r="86" spans="2:2" x14ac:dyDescent="0.35">
      <c r="B86" s="33"/>
    </row>
    <row r="87" spans="2:2" x14ac:dyDescent="0.35">
      <c r="B87" s="33"/>
    </row>
    <row r="88" spans="2:2" x14ac:dyDescent="0.35">
      <c r="B88" s="33"/>
    </row>
    <row r="89" spans="2:2" x14ac:dyDescent="0.35">
      <c r="B89" s="33"/>
    </row>
    <row r="90" spans="2:2" x14ac:dyDescent="0.35">
      <c r="B90" s="33"/>
    </row>
    <row r="91" spans="2:2" x14ac:dyDescent="0.35">
      <c r="B91" s="33"/>
    </row>
    <row r="92" spans="2:2" x14ac:dyDescent="0.35">
      <c r="B92" s="33"/>
    </row>
    <row r="93" spans="2:2" x14ac:dyDescent="0.35">
      <c r="B93" s="33"/>
    </row>
    <row r="94" spans="2:2" x14ac:dyDescent="0.35">
      <c r="B94" s="33"/>
    </row>
    <row r="95" spans="2:2" x14ac:dyDescent="0.35">
      <c r="B95" s="33"/>
    </row>
    <row r="96" spans="2:2" x14ac:dyDescent="0.35">
      <c r="B96" s="33"/>
    </row>
    <row r="97" spans="2:2" x14ac:dyDescent="0.35">
      <c r="B97" s="33"/>
    </row>
    <row r="98" spans="2:2" x14ac:dyDescent="0.35">
      <c r="B98" s="33"/>
    </row>
    <row r="99" spans="2:2" x14ac:dyDescent="0.35">
      <c r="B99" s="33"/>
    </row>
    <row r="100" spans="2:2" x14ac:dyDescent="0.35">
      <c r="B100" s="33"/>
    </row>
    <row r="101" spans="2:2" x14ac:dyDescent="0.35">
      <c r="B101" s="33"/>
    </row>
    <row r="102" spans="2:2" x14ac:dyDescent="0.35">
      <c r="B102" s="33"/>
    </row>
    <row r="103" spans="2:2" x14ac:dyDescent="0.35">
      <c r="B103" s="33"/>
    </row>
    <row r="104" spans="2:2" x14ac:dyDescent="0.35">
      <c r="B104" s="33"/>
    </row>
    <row r="105" spans="2:2" x14ac:dyDescent="0.35">
      <c r="B105" s="33"/>
    </row>
    <row r="106" spans="2:2" x14ac:dyDescent="0.35">
      <c r="B106" s="33"/>
    </row>
    <row r="107" spans="2:2" x14ac:dyDescent="0.35">
      <c r="B107" s="33"/>
    </row>
    <row r="108" spans="2:2" x14ac:dyDescent="0.35">
      <c r="B108" s="33"/>
    </row>
    <row r="109" spans="2:2" x14ac:dyDescent="0.35">
      <c r="B109" s="33"/>
    </row>
    <row r="110" spans="2:2" x14ac:dyDescent="0.35">
      <c r="B110" s="33"/>
    </row>
    <row r="111" spans="2:2" x14ac:dyDescent="0.35">
      <c r="B111" s="33"/>
    </row>
    <row r="112" spans="2:2" x14ac:dyDescent="0.35">
      <c r="B112" s="33"/>
    </row>
    <row r="113" spans="2:2" x14ac:dyDescent="0.35">
      <c r="B113" s="33"/>
    </row>
    <row r="114" spans="2:2" x14ac:dyDescent="0.35">
      <c r="B114" s="33"/>
    </row>
    <row r="115" spans="2:2" x14ac:dyDescent="0.35">
      <c r="B115" s="33"/>
    </row>
    <row r="116" spans="2:2" x14ac:dyDescent="0.35">
      <c r="B116" s="33"/>
    </row>
    <row r="117" spans="2:2" x14ac:dyDescent="0.35">
      <c r="B117" s="33"/>
    </row>
    <row r="118" spans="2:2" x14ac:dyDescent="0.35">
      <c r="B118" s="33"/>
    </row>
    <row r="119" spans="2:2" x14ac:dyDescent="0.35">
      <c r="B119" s="33"/>
    </row>
    <row r="120" spans="2:2" x14ac:dyDescent="0.35">
      <c r="B120" s="33"/>
    </row>
    <row r="121" spans="2:2" x14ac:dyDescent="0.35">
      <c r="B121" s="33"/>
    </row>
    <row r="122" spans="2:2" x14ac:dyDescent="0.35">
      <c r="B122" s="33"/>
    </row>
    <row r="123" spans="2:2" x14ac:dyDescent="0.35">
      <c r="B123" s="33"/>
    </row>
    <row r="124" spans="2:2" x14ac:dyDescent="0.35">
      <c r="B124" s="33"/>
    </row>
    <row r="125" spans="2:2" x14ac:dyDescent="0.35">
      <c r="B125" s="33"/>
    </row>
    <row r="126" spans="2:2" x14ac:dyDescent="0.35">
      <c r="B126" s="33"/>
    </row>
    <row r="127" spans="2:2" x14ac:dyDescent="0.35">
      <c r="B127" s="33"/>
    </row>
    <row r="128" spans="2:2" x14ac:dyDescent="0.35">
      <c r="B128" s="33"/>
    </row>
    <row r="129" spans="2:2" x14ac:dyDescent="0.35">
      <c r="B129" s="33"/>
    </row>
    <row r="130" spans="2:2" x14ac:dyDescent="0.35">
      <c r="B130" s="33"/>
    </row>
    <row r="131" spans="2:2" x14ac:dyDescent="0.35">
      <c r="B131" s="33"/>
    </row>
    <row r="132" spans="2:2" x14ac:dyDescent="0.35">
      <c r="B132" s="33"/>
    </row>
    <row r="133" spans="2:2" x14ac:dyDescent="0.35">
      <c r="B133" s="33"/>
    </row>
    <row r="134" spans="2:2" x14ac:dyDescent="0.35">
      <c r="B134" s="33"/>
    </row>
    <row r="135" spans="2:2" x14ac:dyDescent="0.35">
      <c r="B135" s="33"/>
    </row>
    <row r="136" spans="2:2" x14ac:dyDescent="0.35">
      <c r="B136" s="33"/>
    </row>
    <row r="137" spans="2:2" x14ac:dyDescent="0.35">
      <c r="B137" s="33"/>
    </row>
    <row r="138" spans="2:2" x14ac:dyDescent="0.35">
      <c r="B138" s="33"/>
    </row>
    <row r="139" spans="2:2" x14ac:dyDescent="0.35">
      <c r="B139" s="33"/>
    </row>
    <row r="140" spans="2:2" x14ac:dyDescent="0.35">
      <c r="B140" s="33"/>
    </row>
    <row r="141" spans="2:2" x14ac:dyDescent="0.35">
      <c r="B141" s="33"/>
    </row>
    <row r="142" spans="2:2" x14ac:dyDescent="0.35">
      <c r="B142" s="33"/>
    </row>
    <row r="143" spans="2:2" x14ac:dyDescent="0.35">
      <c r="B143" s="33"/>
    </row>
    <row r="144" spans="2:2" x14ac:dyDescent="0.35">
      <c r="B144" s="33"/>
    </row>
    <row r="145" spans="2:2" x14ac:dyDescent="0.35">
      <c r="B145" s="33"/>
    </row>
    <row r="146" spans="2:2" x14ac:dyDescent="0.35">
      <c r="B146" s="33"/>
    </row>
    <row r="147" spans="2:2" x14ac:dyDescent="0.35">
      <c r="B147" s="33"/>
    </row>
    <row r="148" spans="2:2" x14ac:dyDescent="0.35">
      <c r="B148" s="33"/>
    </row>
    <row r="149" spans="2:2" x14ac:dyDescent="0.35">
      <c r="B149" s="33"/>
    </row>
    <row r="150" spans="2:2" x14ac:dyDescent="0.35">
      <c r="B150" s="33"/>
    </row>
    <row r="151" spans="2:2" x14ac:dyDescent="0.35">
      <c r="B151" s="33"/>
    </row>
    <row r="152" spans="2:2" x14ac:dyDescent="0.35">
      <c r="B152" s="33"/>
    </row>
    <row r="153" spans="2:2" x14ac:dyDescent="0.35">
      <c r="B153" s="33"/>
    </row>
    <row r="154" spans="2:2" x14ac:dyDescent="0.35">
      <c r="B154" s="33"/>
    </row>
    <row r="155" spans="2:2" x14ac:dyDescent="0.35">
      <c r="B155" s="33"/>
    </row>
    <row r="156" spans="2:2" x14ac:dyDescent="0.35">
      <c r="B156" s="33"/>
    </row>
    <row r="157" spans="2:2" x14ac:dyDescent="0.35">
      <c r="B157" s="33"/>
    </row>
    <row r="158" spans="2:2" x14ac:dyDescent="0.35">
      <c r="B158" s="33"/>
    </row>
    <row r="159" spans="2:2" x14ac:dyDescent="0.35">
      <c r="B159" s="33"/>
    </row>
    <row r="160" spans="2:2" x14ac:dyDescent="0.35">
      <c r="B160" s="33"/>
    </row>
    <row r="161" spans="2:2" x14ac:dyDescent="0.35">
      <c r="B161" s="33"/>
    </row>
    <row r="162" spans="2:2" x14ac:dyDescent="0.35">
      <c r="B162" s="33"/>
    </row>
    <row r="163" spans="2:2" x14ac:dyDescent="0.35">
      <c r="B163" s="33"/>
    </row>
    <row r="164" spans="2:2" x14ac:dyDescent="0.35">
      <c r="B164" s="33"/>
    </row>
    <row r="165" spans="2:2" x14ac:dyDescent="0.35">
      <c r="B165" s="33"/>
    </row>
    <row r="166" spans="2:2" x14ac:dyDescent="0.35">
      <c r="B166" s="33"/>
    </row>
    <row r="167" spans="2:2" x14ac:dyDescent="0.35">
      <c r="B167" s="33"/>
    </row>
    <row r="168" spans="2:2" x14ac:dyDescent="0.35">
      <c r="B168" s="33"/>
    </row>
    <row r="169" spans="2:2" x14ac:dyDescent="0.35">
      <c r="B169" s="33"/>
    </row>
    <row r="170" spans="2:2" x14ac:dyDescent="0.35">
      <c r="B170" s="33"/>
    </row>
    <row r="171" spans="2:2" x14ac:dyDescent="0.35">
      <c r="B171" s="33"/>
    </row>
    <row r="172" spans="2:2" x14ac:dyDescent="0.35">
      <c r="B172" s="33"/>
    </row>
    <row r="173" spans="2:2" x14ac:dyDescent="0.35">
      <c r="B173" s="33"/>
    </row>
    <row r="174" spans="2:2" x14ac:dyDescent="0.35">
      <c r="B174" s="33"/>
    </row>
    <row r="175" spans="2:2" x14ac:dyDescent="0.35">
      <c r="B175" s="33"/>
    </row>
    <row r="176" spans="2:2" x14ac:dyDescent="0.35">
      <c r="B176" s="33"/>
    </row>
    <row r="177" spans="2:2" x14ac:dyDescent="0.35">
      <c r="B177" s="33"/>
    </row>
    <row r="178" spans="2:2" x14ac:dyDescent="0.35">
      <c r="B178" s="33"/>
    </row>
    <row r="179" spans="2:2" x14ac:dyDescent="0.35">
      <c r="B179" s="33"/>
    </row>
    <row r="180" spans="2:2" x14ac:dyDescent="0.35">
      <c r="B180" s="33"/>
    </row>
    <row r="181" spans="2:2" x14ac:dyDescent="0.35">
      <c r="B181" s="33"/>
    </row>
    <row r="182" spans="2:2" x14ac:dyDescent="0.35">
      <c r="B182" s="33"/>
    </row>
    <row r="183" spans="2:2" x14ac:dyDescent="0.35">
      <c r="B183" s="33"/>
    </row>
    <row r="184" spans="2:2" x14ac:dyDescent="0.35">
      <c r="B184" s="33"/>
    </row>
    <row r="185" spans="2:2" x14ac:dyDescent="0.35">
      <c r="B185" s="33"/>
    </row>
    <row r="186" spans="2:2" x14ac:dyDescent="0.35">
      <c r="B186" s="33"/>
    </row>
    <row r="187" spans="2:2" x14ac:dyDescent="0.35">
      <c r="B187" s="33"/>
    </row>
    <row r="188" spans="2:2" x14ac:dyDescent="0.35">
      <c r="B188" s="33"/>
    </row>
    <row r="189" spans="2:2" x14ac:dyDescent="0.35">
      <c r="B189" s="33"/>
    </row>
    <row r="190" spans="2:2" x14ac:dyDescent="0.35">
      <c r="B190" s="33"/>
    </row>
    <row r="191" spans="2:2" x14ac:dyDescent="0.35">
      <c r="B191" s="33"/>
    </row>
    <row r="192" spans="2:2" x14ac:dyDescent="0.35">
      <c r="B192" s="33"/>
    </row>
    <row r="193" spans="2:2" x14ac:dyDescent="0.35">
      <c r="B193" s="33"/>
    </row>
    <row r="194" spans="2:2" x14ac:dyDescent="0.35">
      <c r="B194" s="33"/>
    </row>
    <row r="195" spans="2:2" x14ac:dyDescent="0.35">
      <c r="B195" s="33"/>
    </row>
    <row r="196" spans="2:2" x14ac:dyDescent="0.35">
      <c r="B196" s="33"/>
    </row>
    <row r="197" spans="2:2" x14ac:dyDescent="0.35">
      <c r="B197" s="33"/>
    </row>
    <row r="198" spans="2:2" x14ac:dyDescent="0.35">
      <c r="B198" s="33"/>
    </row>
    <row r="199" spans="2:2" x14ac:dyDescent="0.35">
      <c r="B199" s="33"/>
    </row>
    <row r="200" spans="2:2" x14ac:dyDescent="0.35">
      <c r="B200" s="33"/>
    </row>
    <row r="201" spans="2:2" x14ac:dyDescent="0.35">
      <c r="B201" s="33"/>
    </row>
    <row r="202" spans="2:2" x14ac:dyDescent="0.35">
      <c r="B202" s="33"/>
    </row>
    <row r="203" spans="2:2" x14ac:dyDescent="0.35">
      <c r="B203" s="33"/>
    </row>
    <row r="204" spans="2:2" x14ac:dyDescent="0.35">
      <c r="B204" s="33"/>
    </row>
    <row r="205" spans="2:2" x14ac:dyDescent="0.35">
      <c r="B205" s="33"/>
    </row>
    <row r="206" spans="2:2" x14ac:dyDescent="0.35">
      <c r="B206" s="33"/>
    </row>
    <row r="207" spans="2:2" x14ac:dyDescent="0.35">
      <c r="B207" s="33"/>
    </row>
    <row r="208" spans="2:2" x14ac:dyDescent="0.35">
      <c r="B208" s="33"/>
    </row>
    <row r="209" spans="2:2" x14ac:dyDescent="0.35">
      <c r="B209" s="33"/>
    </row>
    <row r="210" spans="2:2" x14ac:dyDescent="0.35">
      <c r="B210" s="33"/>
    </row>
    <row r="211" spans="2:2" x14ac:dyDescent="0.35">
      <c r="B211" s="33"/>
    </row>
    <row r="212" spans="2:2" x14ac:dyDescent="0.35">
      <c r="B212" s="33"/>
    </row>
    <row r="213" spans="2:2" x14ac:dyDescent="0.35">
      <c r="B213" s="33"/>
    </row>
    <row r="214" spans="2:2" x14ac:dyDescent="0.35">
      <c r="B214" s="33"/>
    </row>
    <row r="215" spans="2:2" x14ac:dyDescent="0.35">
      <c r="B215" s="33"/>
    </row>
    <row r="216" spans="2:2" x14ac:dyDescent="0.35">
      <c r="B216" s="33"/>
    </row>
    <row r="217" spans="2:2" x14ac:dyDescent="0.35">
      <c r="B217" s="33"/>
    </row>
    <row r="218" spans="2:2" x14ac:dyDescent="0.35">
      <c r="B218" s="33"/>
    </row>
    <row r="219" spans="2:2" x14ac:dyDescent="0.35">
      <c r="B219" s="33"/>
    </row>
    <row r="220" spans="2:2" x14ac:dyDescent="0.35">
      <c r="B220" s="33"/>
    </row>
    <row r="221" spans="2:2" x14ac:dyDescent="0.35">
      <c r="B221" s="33"/>
    </row>
    <row r="222" spans="2:2" x14ac:dyDescent="0.35">
      <c r="B222" s="33"/>
    </row>
    <row r="223" spans="2:2" x14ac:dyDescent="0.35">
      <c r="B223" s="33"/>
    </row>
    <row r="224" spans="2:2" x14ac:dyDescent="0.35">
      <c r="B224" s="33"/>
    </row>
    <row r="225" spans="2:2" x14ac:dyDescent="0.35">
      <c r="B225" s="33"/>
    </row>
    <row r="226" spans="2:2" x14ac:dyDescent="0.35">
      <c r="B226" s="33"/>
    </row>
    <row r="227" spans="2:2" x14ac:dyDescent="0.35">
      <c r="B227" s="33"/>
    </row>
    <row r="228" spans="2:2" x14ac:dyDescent="0.35">
      <c r="B228" s="33"/>
    </row>
    <row r="229" spans="2:2" x14ac:dyDescent="0.35">
      <c r="B229" s="33"/>
    </row>
    <row r="230" spans="2:2" x14ac:dyDescent="0.35">
      <c r="B230" s="33"/>
    </row>
    <row r="231" spans="2:2" x14ac:dyDescent="0.35">
      <c r="B231" s="33"/>
    </row>
    <row r="232" spans="2:2" x14ac:dyDescent="0.35">
      <c r="B232" s="33"/>
    </row>
    <row r="233" spans="2:2" x14ac:dyDescent="0.35">
      <c r="B233" s="33"/>
    </row>
    <row r="234" spans="2:2" x14ac:dyDescent="0.35">
      <c r="B234" s="33"/>
    </row>
    <row r="235" spans="2:2" x14ac:dyDescent="0.35">
      <c r="B235" s="33"/>
    </row>
    <row r="236" spans="2:2" x14ac:dyDescent="0.35">
      <c r="B236" s="33"/>
    </row>
    <row r="237" spans="2:2" x14ac:dyDescent="0.35">
      <c r="B237" s="33"/>
    </row>
    <row r="238" spans="2:2" x14ac:dyDescent="0.35">
      <c r="B238" s="33"/>
    </row>
    <row r="239" spans="2:2" x14ac:dyDescent="0.35">
      <c r="B239" s="33"/>
    </row>
    <row r="240" spans="2:2" x14ac:dyDescent="0.35">
      <c r="B240" s="33"/>
    </row>
    <row r="241" spans="2:2" x14ac:dyDescent="0.35">
      <c r="B241" s="33"/>
    </row>
    <row r="242" spans="2:2" x14ac:dyDescent="0.35">
      <c r="B242" s="33"/>
    </row>
    <row r="243" spans="2:2" x14ac:dyDescent="0.35">
      <c r="B243" s="33"/>
    </row>
    <row r="244" spans="2:2" x14ac:dyDescent="0.35">
      <c r="B244" s="33"/>
    </row>
    <row r="245" spans="2:2" x14ac:dyDescent="0.35">
      <c r="B245" s="33"/>
    </row>
    <row r="246" spans="2:2" x14ac:dyDescent="0.35">
      <c r="B246" s="33"/>
    </row>
    <row r="247" spans="2:2" x14ac:dyDescent="0.35">
      <c r="B247" s="33"/>
    </row>
    <row r="248" spans="2:2" x14ac:dyDescent="0.35">
      <c r="B248" s="33"/>
    </row>
    <row r="249" spans="2:2" x14ac:dyDescent="0.35">
      <c r="B249" s="33"/>
    </row>
    <row r="250" spans="2:2" x14ac:dyDescent="0.35">
      <c r="B250" s="33"/>
    </row>
    <row r="251" spans="2:2" x14ac:dyDescent="0.35">
      <c r="B251" s="33"/>
    </row>
    <row r="252" spans="2:2" x14ac:dyDescent="0.35">
      <c r="B252" s="33"/>
    </row>
    <row r="253" spans="2:2" x14ac:dyDescent="0.35">
      <c r="B253" s="33"/>
    </row>
    <row r="254" spans="2:2" x14ac:dyDescent="0.35">
      <c r="B254" s="33"/>
    </row>
    <row r="255" spans="2:2" x14ac:dyDescent="0.35">
      <c r="B255" s="33"/>
    </row>
    <row r="256" spans="2:2" x14ac:dyDescent="0.35">
      <c r="B256" s="33"/>
    </row>
    <row r="257" spans="2:2" x14ac:dyDescent="0.35">
      <c r="B257" s="33"/>
    </row>
    <row r="258" spans="2:2" x14ac:dyDescent="0.35">
      <c r="B258" s="33"/>
    </row>
    <row r="259" spans="2:2" x14ac:dyDescent="0.35">
      <c r="B259" s="33"/>
    </row>
    <row r="260" spans="2:2" x14ac:dyDescent="0.35">
      <c r="B260" s="33"/>
    </row>
    <row r="261" spans="2:2" x14ac:dyDescent="0.35">
      <c r="B261" s="33"/>
    </row>
    <row r="262" spans="2:2" x14ac:dyDescent="0.35">
      <c r="B262" s="33"/>
    </row>
    <row r="263" spans="2:2" x14ac:dyDescent="0.35">
      <c r="B263" s="33"/>
    </row>
    <row r="264" spans="2:2" x14ac:dyDescent="0.35">
      <c r="B264" s="33"/>
    </row>
    <row r="265" spans="2:2" x14ac:dyDescent="0.35">
      <c r="B265" s="33"/>
    </row>
    <row r="266" spans="2:2" x14ac:dyDescent="0.35">
      <c r="B266" s="33"/>
    </row>
    <row r="267" spans="2:2" x14ac:dyDescent="0.35">
      <c r="B267" s="33"/>
    </row>
    <row r="268" spans="2:2" x14ac:dyDescent="0.35">
      <c r="B268" s="33"/>
    </row>
    <row r="269" spans="2:2" x14ac:dyDescent="0.35">
      <c r="B269" s="33"/>
    </row>
    <row r="270" spans="2:2" x14ac:dyDescent="0.35">
      <c r="B270" s="33"/>
    </row>
    <row r="271" spans="2:2" x14ac:dyDescent="0.35">
      <c r="B271" s="33"/>
    </row>
    <row r="272" spans="2:2" x14ac:dyDescent="0.35">
      <c r="B272" s="33"/>
    </row>
    <row r="273" spans="2:2" x14ac:dyDescent="0.35">
      <c r="B273" s="33"/>
    </row>
    <row r="274" spans="2:2" x14ac:dyDescent="0.35">
      <c r="B274" s="33"/>
    </row>
    <row r="275" spans="2:2" x14ac:dyDescent="0.35">
      <c r="B275" s="33"/>
    </row>
    <row r="276" spans="2:2" x14ac:dyDescent="0.35">
      <c r="B276" s="33"/>
    </row>
    <row r="277" spans="2:2" x14ac:dyDescent="0.35">
      <c r="B277" s="33"/>
    </row>
    <row r="278" spans="2:2" x14ac:dyDescent="0.35">
      <c r="B278" s="33"/>
    </row>
    <row r="279" spans="2:2" x14ac:dyDescent="0.35">
      <c r="B279" s="33"/>
    </row>
    <row r="280" spans="2:2" x14ac:dyDescent="0.35">
      <c r="B280" s="33"/>
    </row>
    <row r="281" spans="2:2" x14ac:dyDescent="0.35">
      <c r="B281" s="33"/>
    </row>
    <row r="282" spans="2:2" x14ac:dyDescent="0.35">
      <c r="B282" s="33"/>
    </row>
    <row r="283" spans="2:2" x14ac:dyDescent="0.35">
      <c r="B283" s="33"/>
    </row>
    <row r="284" spans="2:2" x14ac:dyDescent="0.35">
      <c r="B284" s="33"/>
    </row>
    <row r="285" spans="2:2" x14ac:dyDescent="0.35">
      <c r="B285" s="33"/>
    </row>
    <row r="286" spans="2:2" x14ac:dyDescent="0.35">
      <c r="B286" s="33"/>
    </row>
    <row r="287" spans="2:2" x14ac:dyDescent="0.35">
      <c r="B287" s="33"/>
    </row>
    <row r="288" spans="2:2" x14ac:dyDescent="0.35">
      <c r="B288" s="33"/>
    </row>
    <row r="289" spans="2:2" x14ac:dyDescent="0.35">
      <c r="B289" s="33"/>
    </row>
    <row r="290" spans="2:2" x14ac:dyDescent="0.35">
      <c r="B290" s="33"/>
    </row>
    <row r="291" spans="2:2" x14ac:dyDescent="0.35">
      <c r="B291" s="33"/>
    </row>
    <row r="292" spans="2:2" x14ac:dyDescent="0.35">
      <c r="B292" s="33"/>
    </row>
    <row r="293" spans="2:2" x14ac:dyDescent="0.35">
      <c r="B293" s="33"/>
    </row>
    <row r="294" spans="2:2" x14ac:dyDescent="0.35">
      <c r="B294" s="33"/>
    </row>
    <row r="295" spans="2:2" x14ac:dyDescent="0.35">
      <c r="B295" s="33"/>
    </row>
    <row r="296" spans="2:2" x14ac:dyDescent="0.35">
      <c r="B296" s="33"/>
    </row>
    <row r="297" spans="2:2" x14ac:dyDescent="0.35">
      <c r="B297" s="33"/>
    </row>
    <row r="298" spans="2:2" x14ac:dyDescent="0.35">
      <c r="B298" s="33"/>
    </row>
    <row r="299" spans="2:2" x14ac:dyDescent="0.35">
      <c r="B299" s="33"/>
    </row>
    <row r="300" spans="2:2" x14ac:dyDescent="0.35">
      <c r="B300" s="33"/>
    </row>
    <row r="301" spans="2:2" x14ac:dyDescent="0.35">
      <c r="B301" s="33"/>
    </row>
    <row r="302" spans="2:2" x14ac:dyDescent="0.35">
      <c r="B302" s="33"/>
    </row>
    <row r="303" spans="2:2" x14ac:dyDescent="0.35">
      <c r="B303" s="33"/>
    </row>
    <row r="304" spans="2:2" x14ac:dyDescent="0.35">
      <c r="B304" s="33"/>
    </row>
    <row r="305" spans="2:2" x14ac:dyDescent="0.35">
      <c r="B305" s="33"/>
    </row>
    <row r="306" spans="2:2" x14ac:dyDescent="0.35">
      <c r="B306" s="33"/>
    </row>
    <row r="307" spans="2:2" x14ac:dyDescent="0.35">
      <c r="B307" s="33"/>
    </row>
    <row r="308" spans="2:2" x14ac:dyDescent="0.35">
      <c r="B308" s="33"/>
    </row>
    <row r="309" spans="2:2" x14ac:dyDescent="0.35">
      <c r="B309" s="33"/>
    </row>
    <row r="310" spans="2:2" x14ac:dyDescent="0.35">
      <c r="B310" s="33"/>
    </row>
    <row r="311" spans="2:2" x14ac:dyDescent="0.35">
      <c r="B311" s="33"/>
    </row>
    <row r="312" spans="2:2" x14ac:dyDescent="0.35">
      <c r="B312" s="33"/>
    </row>
    <row r="313" spans="2:2" x14ac:dyDescent="0.35">
      <c r="B313" s="33"/>
    </row>
    <row r="314" spans="2:2" x14ac:dyDescent="0.35">
      <c r="B314" s="33"/>
    </row>
    <row r="315" spans="2:2" x14ac:dyDescent="0.35">
      <c r="B315" s="33"/>
    </row>
    <row r="316" spans="2:2" x14ac:dyDescent="0.35">
      <c r="B316" s="33"/>
    </row>
    <row r="317" spans="2:2" x14ac:dyDescent="0.35">
      <c r="B317" s="33"/>
    </row>
    <row r="318" spans="2:2" x14ac:dyDescent="0.35">
      <c r="B318" s="33"/>
    </row>
    <row r="319" spans="2:2" x14ac:dyDescent="0.35">
      <c r="B319" s="33"/>
    </row>
    <row r="320" spans="2:2" x14ac:dyDescent="0.35">
      <c r="B320" s="33"/>
    </row>
    <row r="321" spans="2:2" x14ac:dyDescent="0.35">
      <c r="B321" s="33"/>
    </row>
    <row r="322" spans="2:2" x14ac:dyDescent="0.35">
      <c r="B322" s="33"/>
    </row>
    <row r="323" spans="2:2" x14ac:dyDescent="0.35">
      <c r="B323" s="33"/>
    </row>
    <row r="324" spans="2:2" x14ac:dyDescent="0.35">
      <c r="B324" s="33"/>
    </row>
    <row r="325" spans="2:2" x14ac:dyDescent="0.35">
      <c r="B325" s="33"/>
    </row>
    <row r="326" spans="2:2" x14ac:dyDescent="0.35">
      <c r="B326" s="33"/>
    </row>
    <row r="327" spans="2:2" x14ac:dyDescent="0.35">
      <c r="B327" s="33"/>
    </row>
    <row r="328" spans="2:2" x14ac:dyDescent="0.35">
      <c r="B328" s="33"/>
    </row>
    <row r="329" spans="2:2" x14ac:dyDescent="0.35">
      <c r="B329" s="33"/>
    </row>
    <row r="330" spans="2:2" x14ac:dyDescent="0.35">
      <c r="B330" s="33"/>
    </row>
    <row r="331" spans="2:2" x14ac:dyDescent="0.35">
      <c r="B331" s="33"/>
    </row>
    <row r="332" spans="2:2" x14ac:dyDescent="0.35">
      <c r="B332" s="33"/>
    </row>
    <row r="333" spans="2:2" x14ac:dyDescent="0.35">
      <c r="B333" s="33"/>
    </row>
    <row r="334" spans="2:2" x14ac:dyDescent="0.35">
      <c r="B334" s="33"/>
    </row>
    <row r="335" spans="2:2" x14ac:dyDescent="0.35">
      <c r="B335" s="33"/>
    </row>
    <row r="336" spans="2:2" x14ac:dyDescent="0.35">
      <c r="B336" s="33"/>
    </row>
    <row r="337" spans="2:2" x14ac:dyDescent="0.35">
      <c r="B337" s="33"/>
    </row>
    <row r="338" spans="2:2" x14ac:dyDescent="0.35">
      <c r="B338" s="33"/>
    </row>
    <row r="339" spans="2:2" x14ac:dyDescent="0.35">
      <c r="B339" s="33"/>
    </row>
    <row r="340" spans="2:2" x14ac:dyDescent="0.35">
      <c r="B340" s="33"/>
    </row>
    <row r="341" spans="2:2" x14ac:dyDescent="0.35">
      <c r="B341" s="33"/>
    </row>
    <row r="342" spans="2:2" x14ac:dyDescent="0.35">
      <c r="B342" s="33"/>
    </row>
    <row r="343" spans="2:2" x14ac:dyDescent="0.35">
      <c r="B343" s="33"/>
    </row>
    <row r="344" spans="2:2" x14ac:dyDescent="0.35">
      <c r="B344" s="33"/>
    </row>
    <row r="345" spans="2:2" x14ac:dyDescent="0.35">
      <c r="B345" s="33"/>
    </row>
    <row r="346" spans="2:2" x14ac:dyDescent="0.35">
      <c r="B346" s="33"/>
    </row>
    <row r="347" spans="2:2" x14ac:dyDescent="0.35">
      <c r="B347" s="33"/>
    </row>
    <row r="348" spans="2:2" x14ac:dyDescent="0.35">
      <c r="B348" s="33"/>
    </row>
    <row r="349" spans="2:2" x14ac:dyDescent="0.35">
      <c r="B349" s="33"/>
    </row>
    <row r="350" spans="2:2" x14ac:dyDescent="0.35">
      <c r="B350" s="33"/>
    </row>
    <row r="351" spans="2:2" x14ac:dyDescent="0.35">
      <c r="B351" s="33"/>
    </row>
    <row r="352" spans="2:2" x14ac:dyDescent="0.35">
      <c r="B352" s="33"/>
    </row>
    <row r="353" spans="2:2" x14ac:dyDescent="0.35">
      <c r="B353" s="33"/>
    </row>
    <row r="354" spans="2:2" x14ac:dyDescent="0.35">
      <c r="B354" s="33"/>
    </row>
    <row r="355" spans="2:2" x14ac:dyDescent="0.35">
      <c r="B355" s="33"/>
    </row>
    <row r="356" spans="2:2" x14ac:dyDescent="0.35">
      <c r="B356" s="33"/>
    </row>
    <row r="357" spans="2:2" x14ac:dyDescent="0.35">
      <c r="B357" s="33"/>
    </row>
    <row r="358" spans="2:2" x14ac:dyDescent="0.35">
      <c r="B358" s="33"/>
    </row>
    <row r="359" spans="2:2" x14ac:dyDescent="0.35">
      <c r="B359" s="33"/>
    </row>
    <row r="360" spans="2:2" x14ac:dyDescent="0.35">
      <c r="B360" s="33"/>
    </row>
    <row r="361" spans="2:2" x14ac:dyDescent="0.35">
      <c r="B361" s="33"/>
    </row>
    <row r="362" spans="2:2" x14ac:dyDescent="0.35">
      <c r="B362" s="33"/>
    </row>
    <row r="363" spans="2:2" x14ac:dyDescent="0.35">
      <c r="B363" s="33"/>
    </row>
    <row r="364" spans="2:2" x14ac:dyDescent="0.35">
      <c r="B364" s="33"/>
    </row>
    <row r="365" spans="2:2" x14ac:dyDescent="0.35">
      <c r="B365" s="33"/>
    </row>
    <row r="366" spans="2:2" x14ac:dyDescent="0.35">
      <c r="B366" s="33"/>
    </row>
    <row r="367" spans="2:2" x14ac:dyDescent="0.35">
      <c r="B367" s="33"/>
    </row>
    <row r="368" spans="2:2" x14ac:dyDescent="0.35">
      <c r="B368" s="33"/>
    </row>
    <row r="369" spans="2:2" x14ac:dyDescent="0.35">
      <c r="B369" s="33"/>
    </row>
    <row r="370" spans="2:2" x14ac:dyDescent="0.35">
      <c r="B370" s="33"/>
    </row>
    <row r="371" spans="2:2" x14ac:dyDescent="0.35">
      <c r="B371" s="33"/>
    </row>
    <row r="372" spans="2:2" x14ac:dyDescent="0.35">
      <c r="B372" s="33"/>
    </row>
    <row r="373" spans="2:2" x14ac:dyDescent="0.35">
      <c r="B373" s="33"/>
    </row>
    <row r="374" spans="2:2" x14ac:dyDescent="0.35">
      <c r="B374" s="33"/>
    </row>
    <row r="375" spans="2:2" x14ac:dyDescent="0.35">
      <c r="B375" s="33"/>
    </row>
    <row r="376" spans="2:2" x14ac:dyDescent="0.35">
      <c r="B376" s="33"/>
    </row>
    <row r="377" spans="2:2" x14ac:dyDescent="0.35">
      <c r="B377" s="33"/>
    </row>
    <row r="378" spans="2:2" x14ac:dyDescent="0.35">
      <c r="B378" s="33"/>
    </row>
    <row r="379" spans="2:2" x14ac:dyDescent="0.35">
      <c r="B379" s="33"/>
    </row>
    <row r="380" spans="2:2" x14ac:dyDescent="0.35">
      <c r="B380" s="33"/>
    </row>
    <row r="381" spans="2:2" x14ac:dyDescent="0.35">
      <c r="B381" s="33"/>
    </row>
    <row r="382" spans="2:2" x14ac:dyDescent="0.35">
      <c r="B382" s="33"/>
    </row>
    <row r="383" spans="2:2" x14ac:dyDescent="0.35">
      <c r="B383" s="33"/>
    </row>
    <row r="384" spans="2:2" x14ac:dyDescent="0.35">
      <c r="B384" s="33"/>
    </row>
    <row r="385" spans="2:2" x14ac:dyDescent="0.35">
      <c r="B385" s="33"/>
    </row>
    <row r="386" spans="2:2" x14ac:dyDescent="0.35">
      <c r="B386" s="33"/>
    </row>
    <row r="387" spans="2:2" x14ac:dyDescent="0.35">
      <c r="B387" s="33"/>
    </row>
    <row r="388" spans="2:2" x14ac:dyDescent="0.35">
      <c r="B388" s="33"/>
    </row>
    <row r="389" spans="2:2" x14ac:dyDescent="0.35">
      <c r="B389" s="33"/>
    </row>
    <row r="390" spans="2:2" x14ac:dyDescent="0.35">
      <c r="B390" s="33"/>
    </row>
    <row r="391" spans="2:2" x14ac:dyDescent="0.35">
      <c r="B391" s="33"/>
    </row>
    <row r="392" spans="2:2" x14ac:dyDescent="0.35">
      <c r="B392" s="33"/>
    </row>
    <row r="393" spans="2:2" x14ac:dyDescent="0.35">
      <c r="B393" s="33"/>
    </row>
    <row r="394" spans="2:2" x14ac:dyDescent="0.35">
      <c r="B394" s="33"/>
    </row>
    <row r="395" spans="2:2" x14ac:dyDescent="0.35">
      <c r="B395" s="33"/>
    </row>
    <row r="396" spans="2:2" x14ac:dyDescent="0.35">
      <c r="B396" s="33"/>
    </row>
    <row r="397" spans="2:2" x14ac:dyDescent="0.35">
      <c r="B397" s="33"/>
    </row>
    <row r="398" spans="2:2" x14ac:dyDescent="0.35">
      <c r="B398" s="33"/>
    </row>
    <row r="399" spans="2:2" x14ac:dyDescent="0.35">
      <c r="B399" s="33"/>
    </row>
    <row r="400" spans="2:2" x14ac:dyDescent="0.35">
      <c r="B400" s="33"/>
    </row>
    <row r="401" spans="2:2" x14ac:dyDescent="0.35">
      <c r="B401" s="33"/>
    </row>
    <row r="402" spans="2:2" x14ac:dyDescent="0.35">
      <c r="B402" s="33"/>
    </row>
    <row r="403" spans="2:2" x14ac:dyDescent="0.35">
      <c r="B403" s="33"/>
    </row>
    <row r="404" spans="2:2" x14ac:dyDescent="0.35">
      <c r="B404" s="33"/>
    </row>
    <row r="405" spans="2:2" x14ac:dyDescent="0.35">
      <c r="B405" s="33"/>
    </row>
    <row r="406" spans="2:2" x14ac:dyDescent="0.35">
      <c r="B406" s="33"/>
    </row>
    <row r="407" spans="2:2" x14ac:dyDescent="0.35">
      <c r="B407" s="33"/>
    </row>
    <row r="408" spans="2:2" x14ac:dyDescent="0.35">
      <c r="B408" s="33"/>
    </row>
    <row r="409" spans="2:2" x14ac:dyDescent="0.35">
      <c r="B409" s="33"/>
    </row>
    <row r="410" spans="2:2" x14ac:dyDescent="0.35">
      <c r="B410" s="33"/>
    </row>
    <row r="411" spans="2:2" x14ac:dyDescent="0.35">
      <c r="B411" s="33"/>
    </row>
    <row r="412" spans="2:2" x14ac:dyDescent="0.35">
      <c r="B412" s="33"/>
    </row>
    <row r="413" spans="2:2" x14ac:dyDescent="0.35">
      <c r="B413" s="33"/>
    </row>
    <row r="414" spans="2:2" x14ac:dyDescent="0.35">
      <c r="B414" s="33"/>
    </row>
    <row r="415" spans="2:2" x14ac:dyDescent="0.35">
      <c r="B415" s="33"/>
    </row>
    <row r="416" spans="2:2" x14ac:dyDescent="0.35">
      <c r="B416" s="33"/>
    </row>
    <row r="417" spans="2:2" x14ac:dyDescent="0.35">
      <c r="B417" s="33"/>
    </row>
    <row r="418" spans="2:2" x14ac:dyDescent="0.35">
      <c r="B418" s="33"/>
    </row>
    <row r="419" spans="2:2" x14ac:dyDescent="0.35">
      <c r="B419" s="33"/>
    </row>
    <row r="420" spans="2:2" x14ac:dyDescent="0.35">
      <c r="B420" s="33"/>
    </row>
    <row r="421" spans="2:2" x14ac:dyDescent="0.35">
      <c r="B421" s="33"/>
    </row>
    <row r="422" spans="2:2" x14ac:dyDescent="0.35">
      <c r="B422" s="33"/>
    </row>
    <row r="423" spans="2:2" x14ac:dyDescent="0.35">
      <c r="B423" s="33"/>
    </row>
    <row r="424" spans="2:2" x14ac:dyDescent="0.35">
      <c r="B424" s="33"/>
    </row>
    <row r="425" spans="2:2" x14ac:dyDescent="0.35">
      <c r="B425" s="33"/>
    </row>
    <row r="426" spans="2:2" x14ac:dyDescent="0.35">
      <c r="B426" s="33"/>
    </row>
    <row r="427" spans="2:2" x14ac:dyDescent="0.35">
      <c r="B427" s="33"/>
    </row>
    <row r="428" spans="2:2" x14ac:dyDescent="0.35">
      <c r="B428" s="33"/>
    </row>
    <row r="429" spans="2:2" x14ac:dyDescent="0.35">
      <c r="B429" s="33"/>
    </row>
    <row r="430" spans="2:2" x14ac:dyDescent="0.35">
      <c r="B430" s="33"/>
    </row>
    <row r="431" spans="2:2" x14ac:dyDescent="0.35">
      <c r="B431" s="33"/>
    </row>
    <row r="432" spans="2:2" x14ac:dyDescent="0.35">
      <c r="B432" s="33"/>
    </row>
    <row r="433" spans="2:2" x14ac:dyDescent="0.35">
      <c r="B433" s="33"/>
    </row>
    <row r="434" spans="2:2" x14ac:dyDescent="0.35">
      <c r="B434" s="33"/>
    </row>
    <row r="435" spans="2:2" x14ac:dyDescent="0.35">
      <c r="B435" s="33"/>
    </row>
    <row r="436" spans="2:2" x14ac:dyDescent="0.35">
      <c r="B436" s="33"/>
    </row>
    <row r="437" spans="2:2" x14ac:dyDescent="0.35">
      <c r="B437" s="33"/>
    </row>
    <row r="438" spans="2:2" x14ac:dyDescent="0.35">
      <c r="B438" s="33"/>
    </row>
    <row r="439" spans="2:2" x14ac:dyDescent="0.35">
      <c r="B439" s="33"/>
    </row>
    <row r="440" spans="2:2" x14ac:dyDescent="0.35">
      <c r="B440" s="33"/>
    </row>
    <row r="441" spans="2:2" x14ac:dyDescent="0.35">
      <c r="B441" s="33"/>
    </row>
    <row r="442" spans="2:2" x14ac:dyDescent="0.35">
      <c r="B442" s="33"/>
    </row>
    <row r="443" spans="2:2" x14ac:dyDescent="0.35">
      <c r="B443" s="33"/>
    </row>
    <row r="444" spans="2:2" x14ac:dyDescent="0.35">
      <c r="B444" s="33"/>
    </row>
    <row r="445" spans="2:2" x14ac:dyDescent="0.35">
      <c r="B445" s="33"/>
    </row>
    <row r="446" spans="2:2" x14ac:dyDescent="0.35">
      <c r="B446" s="33"/>
    </row>
    <row r="447" spans="2:2" x14ac:dyDescent="0.35">
      <c r="B447" s="33"/>
    </row>
    <row r="448" spans="2:2" x14ac:dyDescent="0.35">
      <c r="B448" s="33"/>
    </row>
    <row r="449" spans="2:2" x14ac:dyDescent="0.35">
      <c r="B449" s="33"/>
    </row>
    <row r="450" spans="2:2" x14ac:dyDescent="0.35">
      <c r="B450" s="33"/>
    </row>
    <row r="451" spans="2:2" x14ac:dyDescent="0.35">
      <c r="B451" s="33"/>
    </row>
    <row r="452" spans="2:2" x14ac:dyDescent="0.35">
      <c r="B452" s="33"/>
    </row>
    <row r="453" spans="2:2" x14ac:dyDescent="0.35">
      <c r="B453" s="33"/>
    </row>
    <row r="454" spans="2:2" x14ac:dyDescent="0.35">
      <c r="B454" s="33"/>
    </row>
    <row r="455" spans="2:2" x14ac:dyDescent="0.35">
      <c r="B455" s="33"/>
    </row>
    <row r="456" spans="2:2" x14ac:dyDescent="0.35">
      <c r="B456" s="33"/>
    </row>
    <row r="457" spans="2:2" x14ac:dyDescent="0.35">
      <c r="B457" s="33"/>
    </row>
    <row r="458" spans="2:2" x14ac:dyDescent="0.35">
      <c r="B458" s="33"/>
    </row>
    <row r="459" spans="2:2" x14ac:dyDescent="0.35">
      <c r="B459" s="33"/>
    </row>
    <row r="460" spans="2:2" x14ac:dyDescent="0.35">
      <c r="B460" s="33"/>
    </row>
    <row r="461" spans="2:2" x14ac:dyDescent="0.35">
      <c r="B461" s="33"/>
    </row>
    <row r="462" spans="2:2" x14ac:dyDescent="0.35">
      <c r="B462" s="33"/>
    </row>
    <row r="463" spans="2:2" x14ac:dyDescent="0.35">
      <c r="B463" s="33"/>
    </row>
    <row r="464" spans="2:2" x14ac:dyDescent="0.35">
      <c r="B464" s="33"/>
    </row>
    <row r="465" spans="2:2" x14ac:dyDescent="0.35">
      <c r="B465" s="33"/>
    </row>
    <row r="466" spans="2:2" x14ac:dyDescent="0.35">
      <c r="B466" s="33"/>
    </row>
    <row r="467" spans="2:2" x14ac:dyDescent="0.35">
      <c r="B467" s="33"/>
    </row>
    <row r="468" spans="2:2" x14ac:dyDescent="0.35">
      <c r="B468" s="33"/>
    </row>
    <row r="469" spans="2:2" x14ac:dyDescent="0.35">
      <c r="B469" s="33"/>
    </row>
    <row r="470" spans="2:2" x14ac:dyDescent="0.35">
      <c r="B470" s="33"/>
    </row>
    <row r="471" spans="2:2" x14ac:dyDescent="0.35">
      <c r="B471" s="33"/>
    </row>
    <row r="472" spans="2:2" x14ac:dyDescent="0.35">
      <c r="B472" s="33"/>
    </row>
    <row r="473" spans="2:2" x14ac:dyDescent="0.35">
      <c r="B473" s="33"/>
    </row>
    <row r="474" spans="2:2" x14ac:dyDescent="0.35">
      <c r="B474" s="33"/>
    </row>
    <row r="475" spans="2:2" x14ac:dyDescent="0.35">
      <c r="B475" s="33"/>
    </row>
    <row r="476" spans="2:2" x14ac:dyDescent="0.35">
      <c r="B476" s="33"/>
    </row>
    <row r="477" spans="2:2" x14ac:dyDescent="0.35">
      <c r="B477" s="33"/>
    </row>
    <row r="478" spans="2:2" x14ac:dyDescent="0.35">
      <c r="B478" s="33"/>
    </row>
    <row r="479" spans="2:2" x14ac:dyDescent="0.35">
      <c r="B479" s="33"/>
    </row>
    <row r="480" spans="2:2" x14ac:dyDescent="0.35">
      <c r="B480" s="33"/>
    </row>
    <row r="481" spans="2:2" x14ac:dyDescent="0.35">
      <c r="B481" s="33"/>
    </row>
    <row r="482" spans="2:2" x14ac:dyDescent="0.35">
      <c r="B482" s="33"/>
    </row>
    <row r="483" spans="2:2" x14ac:dyDescent="0.35">
      <c r="B483" s="33"/>
    </row>
    <row r="484" spans="2:2" x14ac:dyDescent="0.35">
      <c r="B484" s="33"/>
    </row>
    <row r="485" spans="2:2" x14ac:dyDescent="0.35">
      <c r="B485" s="33"/>
    </row>
    <row r="486" spans="2:2" x14ac:dyDescent="0.35">
      <c r="B486" s="33"/>
    </row>
    <row r="487" spans="2:2" x14ac:dyDescent="0.35">
      <c r="B487" s="33"/>
    </row>
    <row r="488" spans="2:2" x14ac:dyDescent="0.35">
      <c r="B488" s="33"/>
    </row>
    <row r="489" spans="2:2" x14ac:dyDescent="0.35">
      <c r="B489" s="33"/>
    </row>
    <row r="490" spans="2:2" x14ac:dyDescent="0.35">
      <c r="B490" s="33"/>
    </row>
    <row r="491" spans="2:2" x14ac:dyDescent="0.35">
      <c r="B491" s="33"/>
    </row>
    <row r="492" spans="2:2" x14ac:dyDescent="0.35">
      <c r="B492" s="33"/>
    </row>
    <row r="493" spans="2:2" x14ac:dyDescent="0.35">
      <c r="B493" s="33"/>
    </row>
    <row r="494" spans="2:2" x14ac:dyDescent="0.35">
      <c r="B494" s="33"/>
    </row>
    <row r="495" spans="2:2" x14ac:dyDescent="0.35">
      <c r="B495" s="33"/>
    </row>
    <row r="496" spans="2:2" x14ac:dyDescent="0.35">
      <c r="B496" s="33"/>
    </row>
    <row r="497" spans="2:2" x14ac:dyDescent="0.35">
      <c r="B497" s="33"/>
    </row>
    <row r="498" spans="2:2" x14ac:dyDescent="0.35">
      <c r="B498" s="33"/>
    </row>
    <row r="499" spans="2:2" x14ac:dyDescent="0.35">
      <c r="B499" s="33"/>
    </row>
    <row r="500" spans="2:2" x14ac:dyDescent="0.35">
      <c r="B500" s="33"/>
    </row>
    <row r="501" spans="2:2" x14ac:dyDescent="0.35">
      <c r="B501" s="33"/>
    </row>
    <row r="502" spans="2:2" x14ac:dyDescent="0.35">
      <c r="B502" s="33"/>
    </row>
    <row r="503" spans="2:2" x14ac:dyDescent="0.35">
      <c r="B503" s="33"/>
    </row>
    <row r="504" spans="2:2" x14ac:dyDescent="0.35">
      <c r="B504" s="33"/>
    </row>
    <row r="505" spans="2:2" x14ac:dyDescent="0.35">
      <c r="B505" s="33"/>
    </row>
    <row r="506" spans="2:2" x14ac:dyDescent="0.35">
      <c r="B506" s="33"/>
    </row>
    <row r="507" spans="2:2" x14ac:dyDescent="0.35">
      <c r="B507" s="33"/>
    </row>
    <row r="508" spans="2:2" x14ac:dyDescent="0.35">
      <c r="B508" s="33"/>
    </row>
    <row r="509" spans="2:2" x14ac:dyDescent="0.35">
      <c r="B509" s="33"/>
    </row>
    <row r="510" spans="2:2" x14ac:dyDescent="0.35">
      <c r="B510" s="33"/>
    </row>
    <row r="511" spans="2:2" x14ac:dyDescent="0.35">
      <c r="B511" s="33"/>
    </row>
    <row r="512" spans="2:2" x14ac:dyDescent="0.35">
      <c r="B512" s="33"/>
    </row>
    <row r="513" spans="2:2" x14ac:dyDescent="0.35">
      <c r="B513" s="33"/>
    </row>
    <row r="514" spans="2:2" x14ac:dyDescent="0.35">
      <c r="B514" s="33"/>
    </row>
    <row r="515" spans="2:2" x14ac:dyDescent="0.35">
      <c r="B515" s="33"/>
    </row>
    <row r="516" spans="2:2" x14ac:dyDescent="0.35">
      <c r="B516" s="33"/>
    </row>
    <row r="517" spans="2:2" x14ac:dyDescent="0.35">
      <c r="B517" s="33"/>
    </row>
    <row r="518" spans="2:2" x14ac:dyDescent="0.35">
      <c r="B518" s="33"/>
    </row>
    <row r="519" spans="2:2" x14ac:dyDescent="0.35">
      <c r="B519" s="33"/>
    </row>
    <row r="520" spans="2:2" x14ac:dyDescent="0.35">
      <c r="B520" s="33"/>
    </row>
    <row r="521" spans="2:2" x14ac:dyDescent="0.35">
      <c r="B521" s="33"/>
    </row>
    <row r="522" spans="2:2" x14ac:dyDescent="0.35">
      <c r="B522" s="33"/>
    </row>
    <row r="523" spans="2:2" x14ac:dyDescent="0.35">
      <c r="B523" s="33"/>
    </row>
    <row r="524" spans="2:2" x14ac:dyDescent="0.35">
      <c r="B524" s="33"/>
    </row>
    <row r="525" spans="2:2" x14ac:dyDescent="0.35">
      <c r="B525" s="33"/>
    </row>
    <row r="526" spans="2:2" x14ac:dyDescent="0.35">
      <c r="B526" s="33"/>
    </row>
    <row r="527" spans="2:2" x14ac:dyDescent="0.35">
      <c r="B527" s="33"/>
    </row>
    <row r="528" spans="2:2" x14ac:dyDescent="0.35">
      <c r="B528" s="33"/>
    </row>
    <row r="529" spans="2:2" x14ac:dyDescent="0.35">
      <c r="B529" s="33"/>
    </row>
    <row r="530" spans="2:2" x14ac:dyDescent="0.35">
      <c r="B530" s="33"/>
    </row>
    <row r="531" spans="2:2" x14ac:dyDescent="0.35">
      <c r="B531" s="33"/>
    </row>
    <row r="532" spans="2:2" x14ac:dyDescent="0.35">
      <c r="B532" s="33"/>
    </row>
    <row r="533" spans="2:2" x14ac:dyDescent="0.35">
      <c r="B533" s="33"/>
    </row>
    <row r="534" spans="2:2" x14ac:dyDescent="0.35">
      <c r="B534" s="33"/>
    </row>
    <row r="535" spans="2:2" x14ac:dyDescent="0.35">
      <c r="B535" s="33"/>
    </row>
    <row r="536" spans="2:2" x14ac:dyDescent="0.35">
      <c r="B536" s="33"/>
    </row>
    <row r="537" spans="2:2" x14ac:dyDescent="0.35">
      <c r="B537" s="33"/>
    </row>
    <row r="538" spans="2:2" x14ac:dyDescent="0.35">
      <c r="B538" s="33"/>
    </row>
    <row r="539" spans="2:2" x14ac:dyDescent="0.35">
      <c r="B539" s="33"/>
    </row>
    <row r="540" spans="2:2" x14ac:dyDescent="0.35">
      <c r="B540" s="33"/>
    </row>
    <row r="541" spans="2:2" x14ac:dyDescent="0.35">
      <c r="B541" s="33"/>
    </row>
    <row r="542" spans="2:2" x14ac:dyDescent="0.35">
      <c r="B542" s="33"/>
    </row>
    <row r="543" spans="2:2" x14ac:dyDescent="0.35">
      <c r="B543" s="33"/>
    </row>
    <row r="544" spans="2:2" x14ac:dyDescent="0.35">
      <c r="B544" s="33"/>
    </row>
    <row r="545" spans="2:2" x14ac:dyDescent="0.35">
      <c r="B545" s="33"/>
    </row>
    <row r="546" spans="2:2" x14ac:dyDescent="0.35">
      <c r="B546" s="33"/>
    </row>
    <row r="547" spans="2:2" x14ac:dyDescent="0.35">
      <c r="B547" s="33"/>
    </row>
    <row r="548" spans="2:2" x14ac:dyDescent="0.35">
      <c r="B548" s="33"/>
    </row>
    <row r="549" spans="2:2" x14ac:dyDescent="0.35">
      <c r="B549" s="33"/>
    </row>
    <row r="550" spans="2:2" x14ac:dyDescent="0.35">
      <c r="B550" s="33"/>
    </row>
    <row r="551" spans="2:2" x14ac:dyDescent="0.35">
      <c r="B551" s="33"/>
    </row>
    <row r="552" spans="2:2" x14ac:dyDescent="0.35">
      <c r="B552" s="33"/>
    </row>
    <row r="553" spans="2:2" x14ac:dyDescent="0.35">
      <c r="B553" s="33"/>
    </row>
    <row r="554" spans="2:2" x14ac:dyDescent="0.35">
      <c r="B554" s="33"/>
    </row>
    <row r="555" spans="2:2" x14ac:dyDescent="0.35">
      <c r="B555" s="33"/>
    </row>
    <row r="556" spans="2:2" x14ac:dyDescent="0.35">
      <c r="B556" s="33"/>
    </row>
    <row r="557" spans="2:2" x14ac:dyDescent="0.35">
      <c r="B557" s="33"/>
    </row>
    <row r="558" spans="2:2" x14ac:dyDescent="0.35">
      <c r="B558" s="33"/>
    </row>
    <row r="559" spans="2:2" x14ac:dyDescent="0.35">
      <c r="B559" s="33"/>
    </row>
    <row r="560" spans="2:2" x14ac:dyDescent="0.35">
      <c r="B560" s="33"/>
    </row>
    <row r="561" spans="2:2" x14ac:dyDescent="0.35">
      <c r="B561" s="33"/>
    </row>
    <row r="562" spans="2:2" x14ac:dyDescent="0.35">
      <c r="B562" s="33"/>
    </row>
    <row r="563" spans="2:2" x14ac:dyDescent="0.35">
      <c r="B563" s="33"/>
    </row>
    <row r="564" spans="2:2" x14ac:dyDescent="0.35">
      <c r="B564" s="33"/>
    </row>
    <row r="565" spans="2:2" x14ac:dyDescent="0.35">
      <c r="B565" s="33"/>
    </row>
    <row r="566" spans="2:2" x14ac:dyDescent="0.35">
      <c r="B566" s="33"/>
    </row>
    <row r="567" spans="2:2" x14ac:dyDescent="0.35">
      <c r="B567" s="33"/>
    </row>
    <row r="568" spans="2:2" x14ac:dyDescent="0.35">
      <c r="B568" s="33"/>
    </row>
    <row r="569" spans="2:2" x14ac:dyDescent="0.35">
      <c r="B569" s="33"/>
    </row>
    <row r="570" spans="2:2" x14ac:dyDescent="0.35">
      <c r="B570" s="33"/>
    </row>
    <row r="571" spans="2:2" x14ac:dyDescent="0.35">
      <c r="B571" s="33"/>
    </row>
    <row r="572" spans="2:2" x14ac:dyDescent="0.35">
      <c r="B572" s="33"/>
    </row>
    <row r="573" spans="2:2" x14ac:dyDescent="0.35">
      <c r="B573" s="33"/>
    </row>
    <row r="574" spans="2:2" x14ac:dyDescent="0.35">
      <c r="B574" s="33"/>
    </row>
    <row r="575" spans="2:2" x14ac:dyDescent="0.35">
      <c r="B575" s="33"/>
    </row>
    <row r="576" spans="2:2" x14ac:dyDescent="0.35">
      <c r="B576" s="33"/>
    </row>
    <row r="577" spans="2:2" x14ac:dyDescent="0.35">
      <c r="B577" s="33"/>
    </row>
    <row r="578" spans="2:2" x14ac:dyDescent="0.35">
      <c r="B578" s="33"/>
    </row>
    <row r="579" spans="2:2" x14ac:dyDescent="0.35">
      <c r="B579" s="33"/>
    </row>
    <row r="580" spans="2:2" x14ac:dyDescent="0.35">
      <c r="B580" s="33"/>
    </row>
    <row r="581" spans="2:2" x14ac:dyDescent="0.35">
      <c r="B581" s="33"/>
    </row>
    <row r="582" spans="2:2" x14ac:dyDescent="0.35">
      <c r="B582" s="33"/>
    </row>
    <row r="583" spans="2:2" x14ac:dyDescent="0.35">
      <c r="B583" s="33"/>
    </row>
    <row r="584" spans="2:2" x14ac:dyDescent="0.35">
      <c r="B584" s="33"/>
    </row>
    <row r="585" spans="2:2" x14ac:dyDescent="0.35">
      <c r="B585" s="33"/>
    </row>
    <row r="586" spans="2:2" x14ac:dyDescent="0.35">
      <c r="B586" s="33"/>
    </row>
    <row r="587" spans="2:2" x14ac:dyDescent="0.35">
      <c r="B587" s="33"/>
    </row>
    <row r="588" spans="2:2" x14ac:dyDescent="0.35">
      <c r="B588" s="33"/>
    </row>
    <row r="589" spans="2:2" x14ac:dyDescent="0.35">
      <c r="B589" s="33"/>
    </row>
    <row r="590" spans="2:2" x14ac:dyDescent="0.35">
      <c r="B590" s="33"/>
    </row>
    <row r="591" spans="2:2" x14ac:dyDescent="0.35">
      <c r="B591" s="33"/>
    </row>
    <row r="592" spans="2:2" x14ac:dyDescent="0.35">
      <c r="B592" s="33"/>
    </row>
    <row r="593" spans="2:2" x14ac:dyDescent="0.35">
      <c r="B593" s="33"/>
    </row>
    <row r="594" spans="2:2" x14ac:dyDescent="0.35">
      <c r="B594" s="33"/>
    </row>
    <row r="595" spans="2:2" x14ac:dyDescent="0.35">
      <c r="B595" s="33"/>
    </row>
    <row r="596" spans="2:2" x14ac:dyDescent="0.35">
      <c r="B596" s="33"/>
    </row>
    <row r="597" spans="2:2" x14ac:dyDescent="0.35">
      <c r="B597" s="33"/>
    </row>
    <row r="598" spans="2:2" x14ac:dyDescent="0.35">
      <c r="B598" s="33"/>
    </row>
    <row r="599" spans="2:2" x14ac:dyDescent="0.35">
      <c r="B599" s="33"/>
    </row>
    <row r="600" spans="2:2" x14ac:dyDescent="0.35">
      <c r="B600" s="33"/>
    </row>
    <row r="601" spans="2:2" x14ac:dyDescent="0.35">
      <c r="B601" s="33"/>
    </row>
    <row r="602" spans="2:2" x14ac:dyDescent="0.35">
      <c r="B602" s="33"/>
    </row>
    <row r="603" spans="2:2" x14ac:dyDescent="0.35">
      <c r="B603" s="33"/>
    </row>
    <row r="604" spans="2:2" x14ac:dyDescent="0.35">
      <c r="B604" s="33"/>
    </row>
    <row r="605" spans="2:2" x14ac:dyDescent="0.35">
      <c r="B605" s="33"/>
    </row>
    <row r="606" spans="2:2" x14ac:dyDescent="0.35">
      <c r="B606" s="33"/>
    </row>
    <row r="607" spans="2:2" x14ac:dyDescent="0.35">
      <c r="B607" s="33"/>
    </row>
    <row r="608" spans="2:2" x14ac:dyDescent="0.35">
      <c r="B608" s="33"/>
    </row>
    <row r="609" spans="2:2" x14ac:dyDescent="0.35">
      <c r="B609" s="33"/>
    </row>
    <row r="610" spans="2:2" x14ac:dyDescent="0.35">
      <c r="B610" s="33"/>
    </row>
    <row r="611" spans="2:2" x14ac:dyDescent="0.35">
      <c r="B611" s="33"/>
    </row>
    <row r="612" spans="2:2" x14ac:dyDescent="0.35">
      <c r="B612" s="33"/>
    </row>
    <row r="613" spans="2:2" x14ac:dyDescent="0.35">
      <c r="B613" s="33"/>
    </row>
    <row r="614" spans="2:2" x14ac:dyDescent="0.35">
      <c r="B614" s="33"/>
    </row>
    <row r="615" spans="2:2" x14ac:dyDescent="0.35">
      <c r="B615" s="33"/>
    </row>
    <row r="616" spans="2:2" x14ac:dyDescent="0.35">
      <c r="B616" s="33"/>
    </row>
    <row r="617" spans="2:2" x14ac:dyDescent="0.35">
      <c r="B617" s="33"/>
    </row>
    <row r="618" spans="2:2" x14ac:dyDescent="0.35">
      <c r="B618" s="33"/>
    </row>
    <row r="619" spans="2:2" x14ac:dyDescent="0.35">
      <c r="B619" s="33"/>
    </row>
    <row r="620" spans="2:2" x14ac:dyDescent="0.35">
      <c r="B620" s="33"/>
    </row>
    <row r="621" spans="2:2" x14ac:dyDescent="0.35">
      <c r="B621" s="33"/>
    </row>
    <row r="622" spans="2:2" x14ac:dyDescent="0.35">
      <c r="B622" s="33"/>
    </row>
    <row r="623" spans="2:2" x14ac:dyDescent="0.35">
      <c r="B623" s="33"/>
    </row>
    <row r="624" spans="2:2" x14ac:dyDescent="0.35">
      <c r="B624" s="33"/>
    </row>
    <row r="625" spans="2:2" x14ac:dyDescent="0.35">
      <c r="B625" s="33"/>
    </row>
    <row r="626" spans="2:2" x14ac:dyDescent="0.35">
      <c r="B626" s="33"/>
    </row>
    <row r="627" spans="2:2" x14ac:dyDescent="0.35">
      <c r="B627" s="33"/>
    </row>
    <row r="628" spans="2:2" x14ac:dyDescent="0.35">
      <c r="B628" s="33"/>
    </row>
    <row r="629" spans="2:2" x14ac:dyDescent="0.35">
      <c r="B629" s="33"/>
    </row>
    <row r="630" spans="2:2" x14ac:dyDescent="0.35">
      <c r="B630" s="33"/>
    </row>
    <row r="631" spans="2:2" x14ac:dyDescent="0.35">
      <c r="B631" s="33"/>
    </row>
    <row r="632" spans="2:2" x14ac:dyDescent="0.35">
      <c r="B632" s="33"/>
    </row>
    <row r="633" spans="2:2" x14ac:dyDescent="0.35">
      <c r="B633" s="33"/>
    </row>
    <row r="634" spans="2:2" x14ac:dyDescent="0.35">
      <c r="B634" s="33"/>
    </row>
    <row r="635" spans="2:2" x14ac:dyDescent="0.35">
      <c r="B635" s="33"/>
    </row>
    <row r="636" spans="2:2" x14ac:dyDescent="0.35">
      <c r="B636" s="33"/>
    </row>
    <row r="637" spans="2:2" x14ac:dyDescent="0.35">
      <c r="B637" s="33"/>
    </row>
    <row r="638" spans="2:2" x14ac:dyDescent="0.35">
      <c r="B638" s="33"/>
    </row>
    <row r="639" spans="2:2" x14ac:dyDescent="0.35">
      <c r="B639" s="33"/>
    </row>
    <row r="640" spans="2:2" x14ac:dyDescent="0.35">
      <c r="B640" s="33"/>
    </row>
    <row r="641" spans="2:2" x14ac:dyDescent="0.35">
      <c r="B641" s="33"/>
    </row>
    <row r="642" spans="2:2" x14ac:dyDescent="0.35">
      <c r="B642" s="33"/>
    </row>
    <row r="643" spans="2:2" x14ac:dyDescent="0.35">
      <c r="B643" s="33"/>
    </row>
    <row r="644" spans="2:2" x14ac:dyDescent="0.35">
      <c r="B644" s="33"/>
    </row>
    <row r="645" spans="2:2" x14ac:dyDescent="0.35">
      <c r="B645" s="33"/>
    </row>
    <row r="646" spans="2:2" x14ac:dyDescent="0.35">
      <c r="B646" s="33"/>
    </row>
    <row r="647" spans="2:2" x14ac:dyDescent="0.35">
      <c r="B647" s="33"/>
    </row>
    <row r="648" spans="2:2" x14ac:dyDescent="0.35">
      <c r="B648" s="33"/>
    </row>
    <row r="649" spans="2:2" x14ac:dyDescent="0.35">
      <c r="B649" s="33"/>
    </row>
    <row r="650" spans="2:2" x14ac:dyDescent="0.35">
      <c r="B650" s="33"/>
    </row>
    <row r="651" spans="2:2" x14ac:dyDescent="0.35">
      <c r="B651" s="33"/>
    </row>
    <row r="652" spans="2:2" x14ac:dyDescent="0.35">
      <c r="B652" s="33"/>
    </row>
    <row r="653" spans="2:2" x14ac:dyDescent="0.35">
      <c r="B653" s="33"/>
    </row>
    <row r="654" spans="2:2" x14ac:dyDescent="0.35">
      <c r="B654" s="33"/>
    </row>
    <row r="655" spans="2:2" x14ac:dyDescent="0.35">
      <c r="B655" s="33"/>
    </row>
    <row r="656" spans="2:2" x14ac:dyDescent="0.35">
      <c r="B656" s="33"/>
    </row>
    <row r="657" spans="2:2" x14ac:dyDescent="0.35">
      <c r="B657" s="33"/>
    </row>
    <row r="658" spans="2:2" x14ac:dyDescent="0.35">
      <c r="B658" s="33"/>
    </row>
    <row r="659" spans="2:2" x14ac:dyDescent="0.35">
      <c r="B659" s="33"/>
    </row>
    <row r="660" spans="2:2" x14ac:dyDescent="0.35">
      <c r="B660" s="33"/>
    </row>
    <row r="661" spans="2:2" x14ac:dyDescent="0.35">
      <c r="B661" s="33"/>
    </row>
    <row r="662" spans="2:2" x14ac:dyDescent="0.35">
      <c r="B662" s="33"/>
    </row>
    <row r="663" spans="2:2" x14ac:dyDescent="0.35">
      <c r="B663" s="33"/>
    </row>
    <row r="664" spans="2:2" x14ac:dyDescent="0.35">
      <c r="B664" s="33"/>
    </row>
    <row r="665" spans="2:2" x14ac:dyDescent="0.35">
      <c r="B665" s="33"/>
    </row>
    <row r="666" spans="2:2" x14ac:dyDescent="0.35">
      <c r="B666" s="33"/>
    </row>
    <row r="667" spans="2:2" x14ac:dyDescent="0.35">
      <c r="B667" s="33"/>
    </row>
    <row r="668" spans="2:2" x14ac:dyDescent="0.35">
      <c r="B668" s="33"/>
    </row>
    <row r="669" spans="2:2" x14ac:dyDescent="0.35">
      <c r="B669" s="33"/>
    </row>
    <row r="670" spans="2:2" x14ac:dyDescent="0.35">
      <c r="B670" s="33"/>
    </row>
    <row r="671" spans="2:2" x14ac:dyDescent="0.35">
      <c r="B671" s="33"/>
    </row>
    <row r="672" spans="2:2" x14ac:dyDescent="0.35">
      <c r="B672" s="33"/>
    </row>
    <row r="673" spans="2:2" x14ac:dyDescent="0.35">
      <c r="B673" s="33"/>
    </row>
    <row r="674" spans="2:2" x14ac:dyDescent="0.35">
      <c r="B674" s="33"/>
    </row>
    <row r="675" spans="2:2" x14ac:dyDescent="0.35">
      <c r="B675" s="33"/>
    </row>
    <row r="676" spans="2:2" x14ac:dyDescent="0.35">
      <c r="B676" s="33"/>
    </row>
    <row r="677" spans="2:2" x14ac:dyDescent="0.35">
      <c r="B677" s="33"/>
    </row>
    <row r="678" spans="2:2" x14ac:dyDescent="0.35">
      <c r="B678" s="33"/>
    </row>
    <row r="679" spans="2:2" x14ac:dyDescent="0.35">
      <c r="B679" s="33"/>
    </row>
    <row r="680" spans="2:2" x14ac:dyDescent="0.35">
      <c r="B680" s="33"/>
    </row>
    <row r="681" spans="2:2" x14ac:dyDescent="0.35">
      <c r="B681" s="33"/>
    </row>
    <row r="682" spans="2:2" x14ac:dyDescent="0.35">
      <c r="B682" s="33"/>
    </row>
    <row r="683" spans="2:2" x14ac:dyDescent="0.35">
      <c r="B683" s="33"/>
    </row>
    <row r="684" spans="2:2" x14ac:dyDescent="0.35">
      <c r="B684" s="33"/>
    </row>
    <row r="685" spans="2:2" x14ac:dyDescent="0.35">
      <c r="B685" s="33"/>
    </row>
    <row r="686" spans="2:2" x14ac:dyDescent="0.35">
      <c r="B686" s="33"/>
    </row>
    <row r="687" spans="2:2" x14ac:dyDescent="0.35">
      <c r="B687" s="33"/>
    </row>
    <row r="688" spans="2:2" x14ac:dyDescent="0.35">
      <c r="B688" s="33"/>
    </row>
    <row r="689" spans="2:2" x14ac:dyDescent="0.35">
      <c r="B689" s="33"/>
    </row>
    <row r="690" spans="2:2" x14ac:dyDescent="0.35">
      <c r="B690" s="33"/>
    </row>
    <row r="691" spans="2:2" x14ac:dyDescent="0.35">
      <c r="B691" s="33"/>
    </row>
    <row r="692" spans="2:2" x14ac:dyDescent="0.35">
      <c r="B692" s="33"/>
    </row>
    <row r="693" spans="2:2" x14ac:dyDescent="0.35">
      <c r="B693" s="33"/>
    </row>
    <row r="694" spans="2:2" x14ac:dyDescent="0.35">
      <c r="B694" s="33"/>
    </row>
    <row r="695" spans="2:2" x14ac:dyDescent="0.35">
      <c r="B695" s="33"/>
    </row>
    <row r="696" spans="2:2" x14ac:dyDescent="0.35">
      <c r="B696" s="33"/>
    </row>
    <row r="697" spans="2:2" x14ac:dyDescent="0.35">
      <c r="B697" s="33"/>
    </row>
    <row r="698" spans="2:2" x14ac:dyDescent="0.35">
      <c r="B698" s="33"/>
    </row>
    <row r="699" spans="2:2" x14ac:dyDescent="0.35">
      <c r="B699" s="33"/>
    </row>
    <row r="700" spans="2:2" x14ac:dyDescent="0.35">
      <c r="B700" s="33"/>
    </row>
    <row r="701" spans="2:2" x14ac:dyDescent="0.35">
      <c r="B701" s="33"/>
    </row>
    <row r="702" spans="2:2" x14ac:dyDescent="0.35">
      <c r="B702" s="33"/>
    </row>
    <row r="703" spans="2:2" x14ac:dyDescent="0.35">
      <c r="B703" s="33"/>
    </row>
    <row r="704" spans="2:2" x14ac:dyDescent="0.35">
      <c r="B704" s="33"/>
    </row>
    <row r="705" spans="1:23" x14ac:dyDescent="0.35">
      <c r="B705" s="33"/>
    </row>
    <row r="706" spans="1:23" x14ac:dyDescent="0.35">
      <c r="B706" s="33"/>
    </row>
    <row r="707" spans="1:23" x14ac:dyDescent="0.35">
      <c r="B707" s="33"/>
    </row>
    <row r="708" spans="1:23" x14ac:dyDescent="0.35">
      <c r="B708" s="33"/>
    </row>
    <row r="709" spans="1:23" x14ac:dyDescent="0.35">
      <c r="B709" s="33"/>
    </row>
    <row r="710" spans="1:23" x14ac:dyDescent="0.35">
      <c r="B710" s="33"/>
    </row>
    <row r="711" spans="1:23" x14ac:dyDescent="0.35">
      <c r="B711" s="33"/>
    </row>
    <row r="712" spans="1:23" x14ac:dyDescent="0.35">
      <c r="B712" s="33"/>
    </row>
    <row r="713" spans="1:23" x14ac:dyDescent="0.35">
      <c r="B713" s="33"/>
    </row>
    <row r="714" spans="1:23" x14ac:dyDescent="0.35">
      <c r="B714" s="33"/>
    </row>
    <row r="715" spans="1:23" x14ac:dyDescent="0.35">
      <c r="B715" s="33"/>
    </row>
    <row r="716" spans="1:23" x14ac:dyDescent="0.35">
      <c r="B716" s="33"/>
    </row>
    <row r="717" spans="1:23" s="23" customFormat="1" ht="63.75" customHeight="1" x14ac:dyDescent="0.2">
      <c r="A717" s="17"/>
      <c r="B717" s="34"/>
      <c r="C717" s="38"/>
      <c r="D717" s="37"/>
      <c r="E717" s="88"/>
      <c r="F717" s="18"/>
      <c r="G717" s="20"/>
      <c r="H717" s="21"/>
      <c r="I717" s="22"/>
      <c r="J717" s="46"/>
      <c r="K717" s="61"/>
      <c r="L717" s="99"/>
      <c r="M717" s="65"/>
      <c r="N717" s="20"/>
      <c r="O717" s="68"/>
      <c r="P717" s="20"/>
      <c r="Q717" s="68"/>
      <c r="R717" s="20"/>
      <c r="S717" s="68"/>
      <c r="T717" s="20"/>
      <c r="U717" s="68"/>
      <c r="V717" s="103"/>
      <c r="W717" s="72"/>
    </row>
    <row r="718" spans="1:23" x14ac:dyDescent="0.35">
      <c r="B718" s="33"/>
    </row>
    <row r="719" spans="1:23" x14ac:dyDescent="0.35">
      <c r="B719" s="33"/>
    </row>
    <row r="720" spans="1:23" x14ac:dyDescent="0.35">
      <c r="B720" s="33"/>
    </row>
    <row r="721" spans="2:2" x14ac:dyDescent="0.35">
      <c r="B721" s="33"/>
    </row>
    <row r="722" spans="2:2" x14ac:dyDescent="0.35">
      <c r="B722" s="33"/>
    </row>
    <row r="723" spans="2:2" x14ac:dyDescent="0.35">
      <c r="B723" s="33"/>
    </row>
    <row r="724" spans="2:2" x14ac:dyDescent="0.35">
      <c r="B724" s="33"/>
    </row>
    <row r="725" spans="2:2" x14ac:dyDescent="0.35">
      <c r="B725" s="33"/>
    </row>
    <row r="726" spans="2:2" x14ac:dyDescent="0.35">
      <c r="B726" s="33"/>
    </row>
    <row r="727" spans="2:2" x14ac:dyDescent="0.35">
      <c r="B727" s="33"/>
    </row>
    <row r="728" spans="2:2" x14ac:dyDescent="0.35">
      <c r="B728" s="33"/>
    </row>
    <row r="729" spans="2:2" x14ac:dyDescent="0.35">
      <c r="B729" s="33"/>
    </row>
    <row r="730" spans="2:2" x14ac:dyDescent="0.35">
      <c r="B730" s="33"/>
    </row>
    <row r="731" spans="2:2" x14ac:dyDescent="0.35">
      <c r="B731" s="33"/>
    </row>
    <row r="732" spans="2:2" x14ac:dyDescent="0.35">
      <c r="B732" s="33"/>
    </row>
    <row r="733" spans="2:2" x14ac:dyDescent="0.35">
      <c r="B733" s="33"/>
    </row>
    <row r="734" spans="2:2" x14ac:dyDescent="0.35">
      <c r="B734" s="33"/>
    </row>
    <row r="735" spans="2:2" x14ac:dyDescent="0.35">
      <c r="B735" s="33"/>
    </row>
    <row r="736" spans="2:2" x14ac:dyDescent="0.35">
      <c r="B736" s="33"/>
    </row>
    <row r="737" spans="2:2" x14ac:dyDescent="0.35">
      <c r="B737" s="33"/>
    </row>
    <row r="738" spans="2:2" x14ac:dyDescent="0.35">
      <c r="B738" s="33"/>
    </row>
    <row r="739" spans="2:2" x14ac:dyDescent="0.35">
      <c r="B739" s="33"/>
    </row>
    <row r="740" spans="2:2" x14ac:dyDescent="0.35">
      <c r="B740" s="33"/>
    </row>
    <row r="741" spans="2:2" x14ac:dyDescent="0.35">
      <c r="B741" s="33"/>
    </row>
    <row r="742" spans="2:2" x14ac:dyDescent="0.35">
      <c r="B742" s="33"/>
    </row>
    <row r="743" spans="2:2" x14ac:dyDescent="0.35">
      <c r="B743" s="33"/>
    </row>
    <row r="744" spans="2:2" x14ac:dyDescent="0.35">
      <c r="B744" s="33"/>
    </row>
    <row r="745" spans="2:2" x14ac:dyDescent="0.35">
      <c r="B745" s="33"/>
    </row>
    <row r="746" spans="2:2" x14ac:dyDescent="0.35">
      <c r="B746" s="33"/>
    </row>
    <row r="747" spans="2:2" x14ac:dyDescent="0.35">
      <c r="B747" s="33"/>
    </row>
    <row r="748" spans="2:2" x14ac:dyDescent="0.35">
      <c r="B748" s="33"/>
    </row>
    <row r="749" spans="2:2" x14ac:dyDescent="0.35">
      <c r="B749" s="33"/>
    </row>
    <row r="750" spans="2:2" x14ac:dyDescent="0.35">
      <c r="B750" s="33"/>
    </row>
    <row r="751" spans="2:2" x14ac:dyDescent="0.35">
      <c r="B751" s="33"/>
    </row>
    <row r="752" spans="2:2" x14ac:dyDescent="0.35">
      <c r="B752" s="33"/>
    </row>
    <row r="753" spans="2:2" x14ac:dyDescent="0.35">
      <c r="B753" s="33"/>
    </row>
    <row r="754" spans="2:2" x14ac:dyDescent="0.35">
      <c r="B754" s="33"/>
    </row>
    <row r="755" spans="2:2" x14ac:dyDescent="0.35">
      <c r="B755" s="33"/>
    </row>
    <row r="756" spans="2:2" x14ac:dyDescent="0.35">
      <c r="B756" s="33"/>
    </row>
    <row r="757" spans="2:2" x14ac:dyDescent="0.35">
      <c r="B757" s="33"/>
    </row>
    <row r="758" spans="2:2" x14ac:dyDescent="0.35">
      <c r="B758" s="33"/>
    </row>
    <row r="759" spans="2:2" x14ac:dyDescent="0.35">
      <c r="B759" s="33"/>
    </row>
    <row r="760" spans="2:2" x14ac:dyDescent="0.35">
      <c r="B760" s="33"/>
    </row>
    <row r="761" spans="2:2" x14ac:dyDescent="0.35">
      <c r="B761" s="33"/>
    </row>
    <row r="762" spans="2:2" x14ac:dyDescent="0.35">
      <c r="B762" s="33"/>
    </row>
    <row r="763" spans="2:2" x14ac:dyDescent="0.35">
      <c r="B763" s="33"/>
    </row>
    <row r="764" spans="2:2" x14ac:dyDescent="0.35">
      <c r="B764" s="33"/>
    </row>
    <row r="765" spans="2:2" x14ac:dyDescent="0.35">
      <c r="B765" s="33"/>
    </row>
    <row r="766" spans="2:2" x14ac:dyDescent="0.35">
      <c r="B766" s="33"/>
    </row>
    <row r="767" spans="2:2" x14ac:dyDescent="0.35">
      <c r="B767" s="33"/>
    </row>
    <row r="768" spans="2:2" x14ac:dyDescent="0.35">
      <c r="B768" s="33"/>
    </row>
    <row r="769" spans="2:2" x14ac:dyDescent="0.35">
      <c r="B769" s="33"/>
    </row>
    <row r="770" spans="2:2" x14ac:dyDescent="0.35">
      <c r="B770" s="33"/>
    </row>
    <row r="771" spans="2:2" x14ac:dyDescent="0.35">
      <c r="B771" s="33"/>
    </row>
    <row r="772" spans="2:2" x14ac:dyDescent="0.35">
      <c r="B772" s="33"/>
    </row>
    <row r="773" spans="2:2" x14ac:dyDescent="0.35">
      <c r="B773" s="33"/>
    </row>
    <row r="774" spans="2:2" x14ac:dyDescent="0.35">
      <c r="B774" s="33"/>
    </row>
    <row r="775" spans="2:2" x14ac:dyDescent="0.35">
      <c r="B775" s="33"/>
    </row>
    <row r="776" spans="2:2" x14ac:dyDescent="0.35">
      <c r="B776" s="33"/>
    </row>
    <row r="777" spans="2:2" x14ac:dyDescent="0.35">
      <c r="B777" s="33"/>
    </row>
    <row r="778" spans="2:2" x14ac:dyDescent="0.35">
      <c r="B778" s="33"/>
    </row>
    <row r="779" spans="2:2" x14ac:dyDescent="0.35">
      <c r="B779" s="33"/>
    </row>
    <row r="780" spans="2:2" x14ac:dyDescent="0.35">
      <c r="B780" s="33"/>
    </row>
    <row r="781" spans="2:2" x14ac:dyDescent="0.35">
      <c r="B781" s="33"/>
    </row>
    <row r="782" spans="2:2" x14ac:dyDescent="0.35">
      <c r="B782" s="33"/>
    </row>
    <row r="783" spans="2:2" x14ac:dyDescent="0.35">
      <c r="B783" s="33"/>
    </row>
    <row r="784" spans="2:2" x14ac:dyDescent="0.35">
      <c r="B784" s="33"/>
    </row>
    <row r="785" spans="2:2" x14ac:dyDescent="0.35">
      <c r="B785" s="33"/>
    </row>
    <row r="786" spans="2:2" x14ac:dyDescent="0.35">
      <c r="B786" s="33"/>
    </row>
    <row r="787" spans="2:2" x14ac:dyDescent="0.35">
      <c r="B787" s="33"/>
    </row>
    <row r="788" spans="2:2" x14ac:dyDescent="0.35">
      <c r="B788" s="33"/>
    </row>
    <row r="789" spans="2:2" x14ac:dyDescent="0.35">
      <c r="B789" s="33"/>
    </row>
    <row r="790" spans="2:2" x14ac:dyDescent="0.35">
      <c r="B790" s="33"/>
    </row>
    <row r="791" spans="2:2" x14ac:dyDescent="0.35">
      <c r="B791" s="33"/>
    </row>
    <row r="792" spans="2:2" x14ac:dyDescent="0.35">
      <c r="B792" s="33"/>
    </row>
    <row r="793" spans="2:2" x14ac:dyDescent="0.35">
      <c r="B793" s="33"/>
    </row>
    <row r="794" spans="2:2" x14ac:dyDescent="0.35">
      <c r="B794" s="33"/>
    </row>
    <row r="795" spans="2:2" x14ac:dyDescent="0.35">
      <c r="B795" s="33"/>
    </row>
    <row r="796" spans="2:2" x14ac:dyDescent="0.35">
      <c r="B796" s="33"/>
    </row>
    <row r="797" spans="2:2" x14ac:dyDescent="0.35">
      <c r="B797" s="33"/>
    </row>
    <row r="798" spans="2:2" x14ac:dyDescent="0.35">
      <c r="B798" s="33"/>
    </row>
    <row r="799" spans="2:2" x14ac:dyDescent="0.35">
      <c r="B799" s="33"/>
    </row>
    <row r="800" spans="2:2" x14ac:dyDescent="0.35">
      <c r="B800" s="33"/>
    </row>
    <row r="801" spans="2:2" x14ac:dyDescent="0.35">
      <c r="B801" s="33"/>
    </row>
    <row r="802" spans="2:2" x14ac:dyDescent="0.35">
      <c r="B802" s="33"/>
    </row>
    <row r="803" spans="2:2" x14ac:dyDescent="0.35">
      <c r="B803" s="33"/>
    </row>
    <row r="804" spans="2:2" x14ac:dyDescent="0.35">
      <c r="B804" s="33"/>
    </row>
    <row r="805" spans="2:2" x14ac:dyDescent="0.35">
      <c r="B805" s="33"/>
    </row>
    <row r="806" spans="2:2" x14ac:dyDescent="0.35">
      <c r="B806" s="33"/>
    </row>
    <row r="807" spans="2:2" x14ac:dyDescent="0.35">
      <c r="B807" s="33"/>
    </row>
    <row r="808" spans="2:2" x14ac:dyDescent="0.35">
      <c r="B808" s="33"/>
    </row>
    <row r="809" spans="2:2" x14ac:dyDescent="0.35">
      <c r="B809" s="33"/>
    </row>
    <row r="810" spans="2:2" x14ac:dyDescent="0.35">
      <c r="B810" s="33"/>
    </row>
    <row r="811" spans="2:2" x14ac:dyDescent="0.35">
      <c r="B811" s="33"/>
    </row>
    <row r="812" spans="2:2" x14ac:dyDescent="0.35">
      <c r="B812" s="33"/>
    </row>
    <row r="813" spans="2:2" x14ac:dyDescent="0.35">
      <c r="B813" s="33"/>
    </row>
    <row r="814" spans="2:2" x14ac:dyDescent="0.35">
      <c r="B814" s="33"/>
    </row>
    <row r="815" spans="2:2" x14ac:dyDescent="0.35">
      <c r="B815" s="33"/>
    </row>
    <row r="816" spans="2:2" x14ac:dyDescent="0.35">
      <c r="B816" s="33"/>
    </row>
    <row r="817" spans="2:2" x14ac:dyDescent="0.35">
      <c r="B817" s="33"/>
    </row>
    <row r="818" spans="2:2" x14ac:dyDescent="0.35">
      <c r="B818" s="33"/>
    </row>
    <row r="819" spans="2:2" x14ac:dyDescent="0.35">
      <c r="B819" s="33"/>
    </row>
    <row r="820" spans="2:2" x14ac:dyDescent="0.35">
      <c r="B820" s="33"/>
    </row>
    <row r="821" spans="2:2" x14ac:dyDescent="0.35">
      <c r="B821" s="33"/>
    </row>
    <row r="822" spans="2:2" x14ac:dyDescent="0.35">
      <c r="B822" s="33"/>
    </row>
    <row r="823" spans="2:2" x14ac:dyDescent="0.35">
      <c r="B823" s="33"/>
    </row>
    <row r="824" spans="2:2" x14ac:dyDescent="0.35">
      <c r="B824" s="33"/>
    </row>
    <row r="825" spans="2:2" x14ac:dyDescent="0.35">
      <c r="B825" s="33"/>
    </row>
    <row r="826" spans="2:2" x14ac:dyDescent="0.35">
      <c r="B826" s="33"/>
    </row>
    <row r="827" spans="2:2" x14ac:dyDescent="0.35">
      <c r="B827" s="33"/>
    </row>
    <row r="828" spans="2:2" x14ac:dyDescent="0.35">
      <c r="B828" s="33"/>
    </row>
    <row r="829" spans="2:2" x14ac:dyDescent="0.35">
      <c r="B829" s="33"/>
    </row>
    <row r="830" spans="2:2" x14ac:dyDescent="0.35">
      <c r="B830" s="33"/>
    </row>
    <row r="831" spans="2:2" x14ac:dyDescent="0.35">
      <c r="B831" s="33"/>
    </row>
    <row r="832" spans="2:2" x14ac:dyDescent="0.35">
      <c r="B832" s="33"/>
    </row>
    <row r="833" spans="2:2" x14ac:dyDescent="0.35">
      <c r="B833" s="33"/>
    </row>
    <row r="834" spans="2:2" x14ac:dyDescent="0.35">
      <c r="B834" s="33"/>
    </row>
    <row r="835" spans="2:2" x14ac:dyDescent="0.35">
      <c r="B835" s="33"/>
    </row>
    <row r="836" spans="2:2" x14ac:dyDescent="0.35">
      <c r="B836" s="33"/>
    </row>
    <row r="837" spans="2:2" x14ac:dyDescent="0.35">
      <c r="B837" s="33"/>
    </row>
    <row r="838" spans="2:2" x14ac:dyDescent="0.35">
      <c r="B838" s="33"/>
    </row>
    <row r="839" spans="2:2" x14ac:dyDescent="0.35">
      <c r="B839" s="33"/>
    </row>
    <row r="840" spans="2:2" x14ac:dyDescent="0.35">
      <c r="B840" s="33"/>
    </row>
    <row r="841" spans="2:2" x14ac:dyDescent="0.35">
      <c r="B841" s="33"/>
    </row>
    <row r="842" spans="2:2" x14ac:dyDescent="0.35">
      <c r="B842" s="33"/>
    </row>
    <row r="843" spans="2:2" x14ac:dyDescent="0.35">
      <c r="B843" s="33"/>
    </row>
    <row r="844" spans="2:2" x14ac:dyDescent="0.35">
      <c r="B844" s="33"/>
    </row>
    <row r="845" spans="2:2" x14ac:dyDescent="0.35">
      <c r="B845" s="33"/>
    </row>
    <row r="846" spans="2:2" x14ac:dyDescent="0.35">
      <c r="B846" s="33"/>
    </row>
    <row r="847" spans="2:2" x14ac:dyDescent="0.35">
      <c r="B847" s="33"/>
    </row>
    <row r="848" spans="2:2" x14ac:dyDescent="0.35">
      <c r="B848" s="33"/>
    </row>
    <row r="849" spans="2:2" x14ac:dyDescent="0.35">
      <c r="B849" s="33"/>
    </row>
    <row r="850" spans="2:2" x14ac:dyDescent="0.35">
      <c r="B850" s="33"/>
    </row>
    <row r="851" spans="2:2" x14ac:dyDescent="0.35">
      <c r="B851" s="33"/>
    </row>
    <row r="852" spans="2:2" x14ac:dyDescent="0.35">
      <c r="B852" s="33"/>
    </row>
    <row r="853" spans="2:2" x14ac:dyDescent="0.35">
      <c r="B853" s="33"/>
    </row>
    <row r="854" spans="2:2" x14ac:dyDescent="0.35">
      <c r="B854" s="33"/>
    </row>
    <row r="855" spans="2:2" x14ac:dyDescent="0.35">
      <c r="B855" s="33"/>
    </row>
    <row r="856" spans="2:2" x14ac:dyDescent="0.35">
      <c r="B856" s="33"/>
    </row>
    <row r="857" spans="2:2" x14ac:dyDescent="0.35">
      <c r="B857" s="33"/>
    </row>
    <row r="858" spans="2:2" x14ac:dyDescent="0.35">
      <c r="B858" s="33"/>
    </row>
    <row r="859" spans="2:2" x14ac:dyDescent="0.35">
      <c r="B859" s="33"/>
    </row>
    <row r="860" spans="2:2" x14ac:dyDescent="0.35">
      <c r="B860" s="33"/>
    </row>
    <row r="861" spans="2:2" x14ac:dyDescent="0.35">
      <c r="B861" s="33"/>
    </row>
    <row r="862" spans="2:2" x14ac:dyDescent="0.35">
      <c r="B862" s="33"/>
    </row>
    <row r="863" spans="2:2" x14ac:dyDescent="0.35">
      <c r="B863" s="33"/>
    </row>
    <row r="864" spans="2:2" x14ac:dyDescent="0.35">
      <c r="B864" s="33"/>
    </row>
    <row r="865" spans="2:2" x14ac:dyDescent="0.35">
      <c r="B865" s="33"/>
    </row>
    <row r="866" spans="2:2" x14ac:dyDescent="0.35">
      <c r="B866" s="33"/>
    </row>
    <row r="867" spans="2:2" x14ac:dyDescent="0.35">
      <c r="B867" s="33"/>
    </row>
    <row r="868" spans="2:2" x14ac:dyDescent="0.35">
      <c r="B868" s="33"/>
    </row>
    <row r="869" spans="2:2" x14ac:dyDescent="0.35">
      <c r="B869" s="33"/>
    </row>
    <row r="870" spans="2:2" x14ac:dyDescent="0.35">
      <c r="B870" s="33"/>
    </row>
    <row r="871" spans="2:2" x14ac:dyDescent="0.35">
      <c r="B871" s="33"/>
    </row>
    <row r="872" spans="2:2" x14ac:dyDescent="0.35">
      <c r="B872" s="33"/>
    </row>
    <row r="873" spans="2:2" x14ac:dyDescent="0.35">
      <c r="B873" s="33"/>
    </row>
    <row r="874" spans="2:2" x14ac:dyDescent="0.35">
      <c r="B874" s="33"/>
    </row>
    <row r="875" spans="2:2" x14ac:dyDescent="0.35">
      <c r="B875" s="33"/>
    </row>
    <row r="876" spans="2:2" x14ac:dyDescent="0.35">
      <c r="B876" s="33"/>
    </row>
    <row r="877" spans="2:2" x14ac:dyDescent="0.35">
      <c r="B877" s="33"/>
    </row>
    <row r="878" spans="2:2" x14ac:dyDescent="0.35">
      <c r="B878" s="33"/>
    </row>
    <row r="879" spans="2:2" x14ac:dyDescent="0.35">
      <c r="B879" s="33"/>
    </row>
    <row r="880" spans="2:2" x14ac:dyDescent="0.35">
      <c r="B880" s="33"/>
    </row>
    <row r="881" spans="2:2" x14ac:dyDescent="0.35">
      <c r="B881" s="33"/>
    </row>
    <row r="882" spans="2:2" x14ac:dyDescent="0.35">
      <c r="B882" s="33"/>
    </row>
    <row r="883" spans="2:2" x14ac:dyDescent="0.35">
      <c r="B883" s="33"/>
    </row>
    <row r="884" spans="2:2" x14ac:dyDescent="0.35">
      <c r="B884" s="33"/>
    </row>
    <row r="885" spans="2:2" x14ac:dyDescent="0.35">
      <c r="B885" s="33"/>
    </row>
    <row r="886" spans="2:2" x14ac:dyDescent="0.35">
      <c r="B886" s="33"/>
    </row>
    <row r="887" spans="2:2" x14ac:dyDescent="0.35">
      <c r="B887" s="33"/>
    </row>
    <row r="888" spans="2:2" x14ac:dyDescent="0.35">
      <c r="B888" s="33"/>
    </row>
    <row r="889" spans="2:2" x14ac:dyDescent="0.35">
      <c r="B889" s="33"/>
    </row>
    <row r="890" spans="2:2" x14ac:dyDescent="0.35">
      <c r="B890" s="33"/>
    </row>
    <row r="891" spans="2:2" x14ac:dyDescent="0.35">
      <c r="B891" s="33"/>
    </row>
    <row r="892" spans="2:2" x14ac:dyDescent="0.35">
      <c r="B892" s="33"/>
    </row>
    <row r="893" spans="2:2" x14ac:dyDescent="0.35">
      <c r="B893" s="33"/>
    </row>
    <row r="894" spans="2:2" x14ac:dyDescent="0.35">
      <c r="B894" s="33"/>
    </row>
    <row r="895" spans="2:2" x14ac:dyDescent="0.35">
      <c r="B895" s="33"/>
    </row>
    <row r="896" spans="2:2" x14ac:dyDescent="0.35">
      <c r="B896" s="33"/>
    </row>
    <row r="897" spans="2:2" x14ac:dyDescent="0.35">
      <c r="B897" s="33"/>
    </row>
    <row r="898" spans="2:2" x14ac:dyDescent="0.35">
      <c r="B898" s="33"/>
    </row>
    <row r="899" spans="2:2" x14ac:dyDescent="0.35">
      <c r="B899" s="33"/>
    </row>
    <row r="900" spans="2:2" x14ac:dyDescent="0.35">
      <c r="B900" s="33"/>
    </row>
  </sheetData>
  <mergeCells count="19">
    <mergeCell ref="L2:U2"/>
    <mergeCell ref="D11:I11"/>
    <mergeCell ref="C27:I27"/>
    <mergeCell ref="A1:W1"/>
    <mergeCell ref="E13:F13"/>
    <mergeCell ref="L13:M13"/>
    <mergeCell ref="N13:O13"/>
    <mergeCell ref="P13:Q13"/>
    <mergeCell ref="R13:S13"/>
    <mergeCell ref="T13:U13"/>
    <mergeCell ref="L14:U14"/>
    <mergeCell ref="E3:F3"/>
    <mergeCell ref="A2:G2"/>
    <mergeCell ref="L3:M3"/>
    <mergeCell ref="L4:U4"/>
    <mergeCell ref="N3:O3"/>
    <mergeCell ref="P3:Q3"/>
    <mergeCell ref="R3:S3"/>
    <mergeCell ref="T3:U3"/>
  </mergeCells>
  <pageMargins left="0.15748031496062992" right="0.15748031496062992" top="0.19685039370078741" bottom="0.15748031496062992" header="0.31496062992125984" footer="0.31496062992125984"/>
  <pageSetup paperSize="9" scale="1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BIANCHI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Carla Dovigo</dc:creator>
  <cp:lastModifiedBy>Maria Carla Dovigo</cp:lastModifiedBy>
  <cp:lastPrinted>2020-07-24T11:58:00Z</cp:lastPrinted>
  <dcterms:created xsi:type="dcterms:W3CDTF">2016-03-29T09:34:28Z</dcterms:created>
  <dcterms:modified xsi:type="dcterms:W3CDTF">2020-07-24T11:58:29Z</dcterms:modified>
</cp:coreProperties>
</file>